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603" activeTab="0"/>
  </bookViews>
  <sheets>
    <sheet name="Декларация" sheetId="1" r:id="rId1"/>
    <sheet name="блок-секция №7" sheetId="2" r:id="rId2"/>
    <sheet name="блок-секция №8" sheetId="3" r:id="rId3"/>
    <sheet name="блок-секция №10" sheetId="4" r:id="rId4"/>
  </sheets>
  <definedNames>
    <definedName name="_xlnm.Print_Area" localSheetId="1">'блок-секция №7'!$A$1:$L$81</definedName>
    <definedName name="_xlnm.Print_Area" localSheetId="2">'блок-секция №8'!$A$1:$N$78</definedName>
  </definedNames>
  <calcPr fullCalcOnLoad="1"/>
</workbook>
</file>

<file path=xl/sharedStrings.xml><?xml version="1.0" encoding="utf-8"?>
<sst xmlns="http://schemas.openxmlformats.org/spreadsheetml/2006/main" count="121" uniqueCount="97">
  <si>
    <t>Информация    о   количестве         в     составе строящихся (создаваемых) многоквартирного дома и (или) иного объекта недвижимости самостоятельных  частей   (квартир в многоквартирном доме, гаражей и иных объектов недвижимости) передаваемых участникам долевого строительства после получения разрешения на ввод в эксплуатацию многоквартирного дома и (или) иного объекта недвижимости, а также об описании  технических характеристик указанных самостоятельных частей в соответствии с проектной документацией (подробное описание помещений в приложении № 2)</t>
  </si>
  <si>
    <t>Рисков нет</t>
  </si>
  <si>
    <t>Информация о составе общего имущества в многоквартирных домах, которое будет находиться в общей долевой собственности участников долевого строительства после получения разрешения на ввод в эксплуатацию указанных объектов недвижимости и передачи объектов долевого строительства участникам долевого строительства</t>
  </si>
  <si>
    <t>Собственник земельного участка</t>
  </si>
  <si>
    <t>Администрация г.Иркутска (муниципальная собственность)</t>
  </si>
  <si>
    <t>Элементы благоустройства</t>
  </si>
  <si>
    <t>Элементы благоустройства включают в себя: площадки для игр детей, площадки для отдыха и занятий физкультурой, хозяйственно-бытовые площадки и стоянки автомобилей</t>
  </si>
  <si>
    <t xml:space="preserve">Зарегистрировано 27.09.2001 г.,                                                                                                ОГРН 1023801544161,                                                                                                            свидетельство серия 38 № 001343066                                    </t>
  </si>
  <si>
    <t xml:space="preserve">Строительство группы жилых домов со встроенно-пристроенными нежилыми помещениями, административным блоком и крытой автостоянкой.                                   </t>
  </si>
  <si>
    <t>Фирменное наименование</t>
  </si>
  <si>
    <t>Место нахождения</t>
  </si>
  <si>
    <t>I. Информация о Застройщике</t>
  </si>
  <si>
    <t>г.Иркутск, ул.Байкальская, 202</t>
  </si>
  <si>
    <t>Информация о государственной регистрации Застройщика</t>
  </si>
  <si>
    <t>Информация об учредителях (участниках) Застройщика</t>
  </si>
  <si>
    <t>Единственный участник - Ильичёв Виктор Геннадьевич</t>
  </si>
  <si>
    <t>номере лицензии</t>
  </si>
  <si>
    <t>орган выдавший лицензию</t>
  </si>
  <si>
    <t>Вид лицензируемой деятельности</t>
  </si>
  <si>
    <t>Информация о величине собственных денежных средств</t>
  </si>
  <si>
    <t>Финансовый результат текущего года</t>
  </si>
  <si>
    <t>Размер кредиторской задолженности на день опубликования проектной декларации</t>
  </si>
  <si>
    <t>Цель проекта строительства</t>
  </si>
  <si>
    <t>Результат государственной экспертизы проектной документации, если проведение такой экспертизы установлено федеральным законом</t>
  </si>
  <si>
    <t>Разрешение на строительство</t>
  </si>
  <si>
    <t>Права застройщика на земельный участок</t>
  </si>
  <si>
    <t>Этапы и сроки реализации проекта</t>
  </si>
  <si>
    <t>Функциональное назначение нежилых помещений многоквартирном доме</t>
  </si>
  <si>
    <t>Предполагаемый срок получения разрешения на ввод в эксплуатацию</t>
  </si>
  <si>
    <t>Строительство зданий и сооружений II уровня ответственности</t>
  </si>
  <si>
    <t>ГС-6-38-02-27-0-3811069030-002445-2</t>
  </si>
  <si>
    <t>С 09.02.2004 г. по 09.02.2007 г.</t>
  </si>
  <si>
    <t>Государственный комитет РФ по строительству и жилищно-коммунальному комплексу</t>
  </si>
  <si>
    <t>Заключение управления государственной вневедомственной экспертизы и ценообразования № 60/6т-2299 от 29.07.2004 г.,  заключение управления государственной вневедомственной экспертизы и ценообразования № 60/6т-2842 от 21.02.2005 г.</t>
  </si>
  <si>
    <t xml:space="preserve">Информация  о проектах строительства многоквартирных домов и (или) иных объектов недвижимости, в которых принимал участие Застройщик в течение трех лет, предществующих опубликованию проектной декларации </t>
  </si>
  <si>
    <t>Постановление мэра г.Иркутска  № 031-06-1300/5 от 29.07.2005 г., договор аренды земельного участка № 3065 от 11.08.005 г., зарегистрирован 19.09.2005 г. Главным управлением Федеральной регистрационной службы по Иркутской области и Усть-Ордынскому Бурятскому автономному округу.</t>
  </si>
  <si>
    <t>Перечень организаций, осуществляющих СМработы и другие работы (подрядчики)</t>
  </si>
  <si>
    <t>Этаж</t>
  </si>
  <si>
    <t>Площадь помещения</t>
  </si>
  <si>
    <t>Общая площадь</t>
  </si>
  <si>
    <t>Всего</t>
  </si>
  <si>
    <t>Количество комнат</t>
  </si>
  <si>
    <t>10 000 рублей</t>
  </si>
  <si>
    <t xml:space="preserve">II. Информация о проекте строительства </t>
  </si>
  <si>
    <t>Режим работы Застройщика</t>
  </si>
  <si>
    <t>срок  действия лицензии</t>
  </si>
  <si>
    <t>Границы и площади земельного участка, предусмотренные проектной документацией</t>
  </si>
  <si>
    <t>Местоположение строящегося (создаваемого)многоквартирного дома и (или) иного объекта недвижимости</t>
  </si>
  <si>
    <t>Описание объекта в соответствие с проектной документацией, на основании которой выдано разрешение на строительство</t>
  </si>
  <si>
    <t>Офисы</t>
  </si>
  <si>
    <t>Перечень органов государственной власти, органов местного самоуправления и организаций, представители которых участвуют в приемке домов в эксплуатацию</t>
  </si>
  <si>
    <t>Возможные финансовые и прочие риски при осуществлении проекта строительства и меры по добровольному страхованию застройщиком таких рисков</t>
  </si>
  <si>
    <t>Директор ООО "СК "ВостСибСтрой" _______________________________________________________________С.Н.Подзигун</t>
  </si>
  <si>
    <t xml:space="preserve">Указанные блок-секции представляют собой здания  с монолитным железобетонным каркасом, диафрагмами жесткости и монолитным жезеобетонным перекрытием.  Наружные стены и перегородки кирпичные. В указанных зданиях предусмотрены лифты. Стены шахт лифтов -монолитные железобетонные.Комбинированная кровля. </t>
  </si>
  <si>
    <t>Земельный участок площадью 15371 кв.м., располагается в Октябрьском округе г.Иркутска на пересечении ул.Партизанской и ул.Лыткина. В настоящее время на прилегающей к участку территории расположены кинотеатр "Баргузин", Диагностический центр, Торговый техникум со спортивным залом. Границы участка определены на генплане строительства (генплан-приложение № 1 к настоящей проектной декларации).                                                                                                                      1. Площадь в границах благоустраеваемой территории - 2,2 га;                                                             2. Площадь застройки - 0,6 га;                                                                                                                    3. Площадь озеленения - 0,16 га;                                                                                                          4. Площадь проездов, тротуаров, хозплощадок - 1,44 га</t>
  </si>
  <si>
    <t>Приложение № 2</t>
  </si>
  <si>
    <t xml:space="preserve">       Общество с ограниченной ответственностью "Строительная компания "ВостСибСтрой" публикует настоящую Проектную декларацию в соответствии, в порядке   и     на    условиях   предусмотренных статьями   2,3, 19-21   Федерального закона    "Об участии в долевом строительстве многоквартирных домов  и  иных  объектов  недвижимости  и  о  внесении  изменений  в   некоторые    законодательные акты РФ" от 30.12.2004 г. № 214-ФЗ.</t>
  </si>
  <si>
    <t>цоколь</t>
  </si>
  <si>
    <t>13,14,  мезонин</t>
  </si>
  <si>
    <t>Площадь балконов/ лоджий</t>
  </si>
  <si>
    <t>Помещения, не являющиеся частями квартир и предназаначенные для обслуживания более одного помещения в данном доме, в том числе  межквартирные лестничные площадки, лестницы, тамбуры, лифты, лифтовый и иные шахты, мусоропроводы, коридоры, крыши, ограждающие несущие и ненесущие конструкции данного дома, механическое, электическое, санитарно-техническое и иное оборудование, находищееся в домах за пределами и внутри помещений и обслуживающее более одного помещения, дворовое пространство.</t>
  </si>
  <si>
    <t xml:space="preserve">1. Инспекция государственного архитектурно-строительного надзора администрации г.Иркутска;                                                                                                                                                       2. Территориальное управление Федеральной службы по надзору в сфере  защиты прав потребителей и благополучия человека по Иркутской области;                                                    3. Управление государственного пожарного надзора по Иркутсой области;                                           4. Территориальное управление государственного энергетического надзора по Иркутской области;                                                                                                                                                 5. Государственная инспекция труда по Иркутской области;                                                            6. Государственная инспекция безопасности дорожного движения УВД г.Иркутска;                    7. Отдел охраны окружающей среды администрации г.Иркутска;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</si>
  <si>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"Строительная компания "ВостСибСтрой"</t>
  </si>
  <si>
    <t>Октябрьский район г.Иркутска в границах  улиц Партизанская-Лыткина</t>
  </si>
  <si>
    <t xml:space="preserve">г.Иркутск, ул.2 Летчиков, д.14,                                                                                                       г.Иркутск, ул.2 Летчиков, д.16,                                                                                                 г.Иркутск, ул.Депутатская, д.40,                                                                                                                г.Иркутск, ул.Байкальская, 107-а/1,                                                                                                       г.Иркутск, ул. Байкальская, 107-а/2,                                                                                                      г.Иркутск, ул. Байкальская, 107-а/3                   </t>
  </si>
  <si>
    <t xml:space="preserve">к проектной декларации III-ой очереди строительства ж/к "ZEON" </t>
  </si>
  <si>
    <t>Кол-во комнат</t>
  </si>
  <si>
    <t>Описание технических характеристик квартир и помещений</t>
  </si>
  <si>
    <t>Блок-секция №8</t>
  </si>
  <si>
    <t>Блок-секция №7</t>
  </si>
  <si>
    <t>Блок-секция №10</t>
  </si>
  <si>
    <t>№ квартиры/ помещения</t>
  </si>
  <si>
    <t>Площадь баконов/ лоджий</t>
  </si>
  <si>
    <t>Площадь балкнов/ лоджий</t>
  </si>
  <si>
    <t>Сроки реализации III-ой очереди проекта строительства:                                                                                                      начало строительства -   март 2006 г.,                                                                                                      окончание строительства -  декабрь 2007 г.</t>
  </si>
  <si>
    <t>Постановление мэра г.Иркутска  № 031-06-1300/5 от 29.07.2005 г., разрешение на выполнение строительно-монажных работ № 8/04 от 26.08.2005 г., выдано инспекцией Госархстройнадзора, разрешение на строительство № 8/04 от 03.03.2006 г., выдано инспекцией ГАСН Комитета по городскому обустройству</t>
  </si>
  <si>
    <t>г.Иркутск                                                                                                          31 марта 2006 г.</t>
  </si>
  <si>
    <t>помещение 1</t>
  </si>
  <si>
    <t>помещение 2</t>
  </si>
  <si>
    <t>помещение 3</t>
  </si>
  <si>
    <t>помещение 4</t>
  </si>
  <si>
    <t>помещение 5</t>
  </si>
  <si>
    <t>Блок-секция 10:                                                                                                                                              квартиры - 36,                                                                                                                                                  офисы - 4 .</t>
  </si>
  <si>
    <t>Директор ООО "СК "ВостСибСтрой" _______________________________С.Н.Подзигун</t>
  </si>
  <si>
    <t>Площадь веранды</t>
  </si>
  <si>
    <t xml:space="preserve">      Проектная декларация                                                                                          по III-ей очереди строительства   группы жилых домов со встроенно-пристроенными нежилыми помещениями, административным блоком и крытой автостоянкой, расположенной в Октябрьском районе г.Иркутска в границах улиц Партизанская-Лыткина (жилой комплекс Zeon)</t>
  </si>
  <si>
    <r>
      <t>Строительно-монтажные работы</t>
    </r>
    <r>
      <rPr>
        <sz val="10"/>
        <rFont val="Arial Cyr"/>
        <family val="0"/>
      </rPr>
      <t xml:space="preserve"> - ООО "Жилищно-строительная компания                    " ВостСибСтрой",                                                                                                                       </t>
    </r>
    <r>
      <rPr>
        <i/>
        <sz val="10"/>
        <rFont val="Arial Cyr"/>
        <family val="0"/>
      </rPr>
      <t xml:space="preserve">Устройство кровли </t>
    </r>
    <r>
      <rPr>
        <sz val="10"/>
        <rFont val="Arial Cyr"/>
        <family val="0"/>
      </rPr>
      <t xml:space="preserve">- ООО "Байс",                                                                          </t>
    </r>
    <r>
      <rPr>
        <i/>
        <sz val="10"/>
        <rFont val="Arial Cyr"/>
        <family val="0"/>
      </rPr>
      <t>Электромонтажные работы</t>
    </r>
    <r>
      <rPr>
        <sz val="10"/>
        <rFont val="Arial Cyr"/>
        <family val="0"/>
      </rPr>
      <t xml:space="preserve"> - ООО "Иркутское управление ВСЭМ", ООО "Старт-1",                                                                                            </t>
    </r>
    <r>
      <rPr>
        <i/>
        <sz val="10"/>
        <rFont val="Arial Cyr"/>
        <family val="0"/>
      </rPr>
      <t>Сантехнические работы</t>
    </r>
    <r>
      <rPr>
        <sz val="10"/>
        <rFont val="Arial Cyr"/>
        <family val="0"/>
      </rPr>
      <t xml:space="preserve"> - ООО "Аква-Профи",  ООО "Техстрой",                                                                                   </t>
    </r>
    <r>
      <rPr>
        <i/>
        <sz val="10"/>
        <rFont val="Arial Cyr"/>
        <family val="0"/>
      </rPr>
      <t>Слаботочные работы (пожарная сигнализация, радиофикация, телефонизация, диспетчирезация)</t>
    </r>
    <r>
      <rPr>
        <sz val="10"/>
        <rFont val="Arial Cyr"/>
        <family val="0"/>
      </rPr>
      <t xml:space="preserve"> - ООО "Профис", ООО "Фаворит", ОАО "Сибирьтелеком",                                                      </t>
    </r>
    <r>
      <rPr>
        <i/>
        <sz val="10"/>
        <rFont val="Arial Cyr"/>
        <family val="0"/>
      </rPr>
      <t>Монтаж лифтового оборудования</t>
    </r>
    <r>
      <rPr>
        <sz val="10"/>
        <rFont val="Arial Cyr"/>
        <family val="0"/>
      </rPr>
      <t xml:space="preserve"> - ООО "Подъемник",                                                        </t>
    </r>
    <r>
      <rPr>
        <i/>
        <sz val="10"/>
        <rFont val="Arial Cyr"/>
        <family val="0"/>
      </rPr>
      <t>Изготовление и монтаж окон и витражей</t>
    </r>
    <r>
      <rPr>
        <sz val="10"/>
        <rFont val="Arial Cyr"/>
        <family val="0"/>
      </rPr>
      <t xml:space="preserve"> - ООО "Вертекс"</t>
    </r>
  </si>
  <si>
    <t>Весь проект  предусматривает строительство 3-х очередей:                                                          I - очередь  1,2,3 жилые блок-секции;                                                                                                                        II - очередь 4,5,6,9 жилые блок-секции;                                                                                                                  III - очередь 7,8,10 жилые блок-секции, административным блоком и автостоянкой                                                 Этапы:                                                                                                                                                          1. Подготовительные работы;                                                                                                              2. Земляные работы;                                                                                                                                                              3. Строительство наружных инженерных сетей;                                                                                                                                                                                                                                              5. Строительно-монтажные работы выше нулевого уровня;                                                             6. Внутренние спец.работы (сантехнические, электромонтажные, слаботочные);   7.Отделочные работы - внутренние и наружные;                                                                                                                 8. Работы по благоустройству.</t>
  </si>
  <si>
    <t>4. Строительно-монтажные работы ниже нулевого уровня;                                                                             5. Строительно-монтажные работы выше нулевого уровня                                                                                     6. Внутренние спец.работы (сантехнические, электромонтажные, слаботочные); 7.Отделочные работы - внутренние и наружные;                                                                                                                 8. Работы по благоустройству.</t>
  </si>
  <si>
    <t xml:space="preserve">Блок-секция 7:                                                                                                                                             квартиры - 68,                                                                                                                                            офисы -5.                                 </t>
  </si>
  <si>
    <t>С понедельника по пятницу, с 9 до 18 ч., обед с 13-14 ч.</t>
  </si>
  <si>
    <t>на 31.12.2005</t>
  </si>
  <si>
    <r>
      <t>3-я очередь строительства</t>
    </r>
    <r>
      <rPr>
        <sz val="10"/>
        <rFont val="Arial Cyr"/>
        <family val="0"/>
      </rPr>
      <t xml:space="preserve"> состоит из трех блок-секций: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10"/>
        <rFont val="Arial Cyr"/>
        <family val="0"/>
      </rPr>
      <t>Блок-секция № 7</t>
    </r>
    <r>
      <rPr>
        <sz val="10"/>
        <rFont val="Arial Cyr"/>
        <family val="0"/>
      </rPr>
      <t xml:space="preserve"> - 68-миквартирный 16-ти этажный жилой дом со встроенно-пристроенными нежилыми помещениями;                                                                                                                                 </t>
    </r>
    <r>
      <rPr>
        <u val="single"/>
        <sz val="10"/>
        <rFont val="Arial Cyr"/>
        <family val="0"/>
      </rPr>
      <t xml:space="preserve">Блок-секция № 8 </t>
    </r>
    <r>
      <rPr>
        <sz val="10"/>
        <rFont val="Arial Cyr"/>
        <family val="0"/>
      </rPr>
      <t xml:space="preserve">- 67-миквартирный 16-ти этажный жилой дом со встроенно-пристроенными нежилыми помещениями;                                                                                                                                             </t>
    </r>
    <r>
      <rPr>
        <u val="single"/>
        <sz val="10"/>
        <rFont val="Arial Cyr"/>
        <family val="0"/>
      </rPr>
      <t>Блок-секции № 10</t>
    </r>
    <r>
      <rPr>
        <sz val="10"/>
        <rFont val="Arial Cyr"/>
        <family val="0"/>
      </rPr>
      <t xml:space="preserve">- 36-тиквартирный 14-ти этажный жилой дом со встроенно-пристроенными нежилыми помещениями и мезонином;                                                                                                                                                                                                        </t>
    </r>
  </si>
  <si>
    <t>март 2008 г.</t>
  </si>
  <si>
    <t>277 000 рублей</t>
  </si>
  <si>
    <t>9911000 рублей</t>
  </si>
  <si>
    <t>Блок-секция 8:                                                                                                                                                квартиры - 67,                                                                                                                                                     офисы - 5.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</si>
</sst>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b/>
      <sz val="18"/>
      <name val="Arial Cyr"/>
      <family val="0"/>
    </font>
    <font>
      <u val="single"/>
      <sz val="10"/>
      <name val="Arial Cyr"/>
      <family val="0"/>
    </font>
    <font>
      <b/>
      <sz val="11"/>
      <name val="Arial Cyr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9" xfId="0" applyFill="1" applyBorder="1" applyAlignment="1">
      <alignment/>
    </xf>
    <xf numFmtId="0" fontId="0" fillId="0" borderId="18" xfId="0" applyBorder="1" applyAlignment="1">
      <alignment horizontal="left" vertical="top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NumberFormat="1" applyBorder="1" applyAlignment="1">
      <alignment horizontal="left" vertical="top" wrapText="1"/>
    </xf>
    <xf numFmtId="0" fontId="0" fillId="0" borderId="11" xfId="0" applyNumberFormat="1" applyBorder="1" applyAlignment="1">
      <alignment horizontal="left" vertical="top" wrapText="1"/>
    </xf>
    <xf numFmtId="0" fontId="0" fillId="0" borderId="4" xfId="0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9" xfId="0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3" xfId="0" applyFont="1" applyBorder="1" applyAlignment="1">
      <alignment vertical="top" wrapText="1"/>
    </xf>
    <xf numFmtId="0" fontId="0" fillId="0" borderId="23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0" borderId="11" xfId="0" applyFill="1" applyBorder="1" applyAlignment="1">
      <alignment vertical="center" wrapText="1"/>
    </xf>
    <xf numFmtId="0" fontId="0" fillId="0" borderId="0" xfId="0" applyAlignment="1">
      <alignment horizontal="right"/>
    </xf>
    <xf numFmtId="0" fontId="7" fillId="2" borderId="2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/>
    </xf>
    <xf numFmtId="0" fontId="0" fillId="0" borderId="18" xfId="0" applyFill="1" applyBorder="1" applyAlignment="1">
      <alignment vertical="top" wrapText="1"/>
    </xf>
    <xf numFmtId="0" fontId="7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7" fillId="3" borderId="25" xfId="0" applyFont="1" applyFill="1" applyBorder="1" applyAlignment="1">
      <alignment/>
    </xf>
    <xf numFmtId="0" fontId="7" fillId="3" borderId="14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0" fontId="7" fillId="3" borderId="17" xfId="0" applyFont="1" applyFill="1" applyBorder="1" applyAlignment="1">
      <alignment/>
    </xf>
    <xf numFmtId="0" fontId="7" fillId="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1" fillId="3" borderId="14" xfId="0" applyFont="1" applyFill="1" applyBorder="1" applyAlignment="1">
      <alignment/>
    </xf>
    <xf numFmtId="0" fontId="11" fillId="3" borderId="12" xfId="0" applyFont="1" applyFill="1" applyBorder="1" applyAlignment="1">
      <alignment/>
    </xf>
    <xf numFmtId="0" fontId="11" fillId="3" borderId="17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2" fontId="11" fillId="0" borderId="14" xfId="0" applyNumberFormat="1" applyFont="1" applyBorder="1" applyAlignment="1">
      <alignment horizontal="right"/>
    </xf>
    <xf numFmtId="2" fontId="11" fillId="3" borderId="14" xfId="0" applyNumberFormat="1" applyFont="1" applyFill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2" fontId="11" fillId="3" borderId="12" xfId="0" applyNumberFormat="1" applyFont="1" applyFill="1" applyBorder="1" applyAlignment="1">
      <alignment horizontal="right"/>
    </xf>
    <xf numFmtId="2" fontId="11" fillId="0" borderId="13" xfId="0" applyNumberFormat="1" applyFont="1" applyBorder="1" applyAlignment="1">
      <alignment horizontal="right"/>
    </xf>
    <xf numFmtId="2" fontId="11" fillId="3" borderId="13" xfId="0" applyNumberFormat="1" applyFont="1" applyFill="1" applyBorder="1" applyAlignment="1">
      <alignment horizontal="right"/>
    </xf>
    <xf numFmtId="2" fontId="11" fillId="3" borderId="14" xfId="20" applyNumberFormat="1" applyFont="1" applyFill="1" applyBorder="1" applyAlignment="1">
      <alignment horizontal="right"/>
    </xf>
    <xf numFmtId="2" fontId="11" fillId="3" borderId="12" xfId="20" applyNumberFormat="1" applyFont="1" applyFill="1" applyBorder="1" applyAlignment="1">
      <alignment horizontal="right"/>
    </xf>
    <xf numFmtId="2" fontId="11" fillId="3" borderId="13" xfId="20" applyNumberFormat="1" applyFont="1" applyFill="1" applyBorder="1" applyAlignment="1">
      <alignment horizontal="right"/>
    </xf>
    <xf numFmtId="2" fontId="11" fillId="3" borderId="17" xfId="20" applyNumberFormat="1" applyFont="1" applyFill="1" applyBorder="1" applyAlignment="1">
      <alignment horizontal="right"/>
    </xf>
    <xf numFmtId="2" fontId="11" fillId="3" borderId="17" xfId="0" applyNumberFormat="1" applyFont="1" applyFill="1" applyBorder="1" applyAlignment="1">
      <alignment horizontal="right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35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3" xfId="0" applyFont="1" applyBorder="1" applyAlignment="1">
      <alignment/>
    </xf>
    <xf numFmtId="2" fontId="11" fillId="0" borderId="14" xfId="20" applyNumberFormat="1" applyFont="1" applyFill="1" applyBorder="1" applyAlignment="1">
      <alignment horizontal="right"/>
    </xf>
    <xf numFmtId="2" fontId="11" fillId="0" borderId="12" xfId="20" applyNumberFormat="1" applyFont="1" applyFill="1" applyBorder="1" applyAlignment="1">
      <alignment horizontal="right"/>
    </xf>
    <xf numFmtId="2" fontId="11" fillId="0" borderId="13" xfId="20" applyNumberFormat="1" applyFont="1" applyFill="1" applyBorder="1" applyAlignment="1">
      <alignment horizontal="right"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2" fontId="7" fillId="0" borderId="12" xfId="0" applyNumberFormat="1" applyFont="1" applyBorder="1" applyAlignment="1">
      <alignment/>
    </xf>
    <xf numFmtId="0" fontId="7" fillId="3" borderId="17" xfId="0" applyFont="1" applyFill="1" applyBorder="1" applyAlignment="1">
      <alignment horizontal="right"/>
    </xf>
    <xf numFmtId="0" fontId="7" fillId="3" borderId="14" xfId="0" applyFont="1" applyFill="1" applyBorder="1" applyAlignment="1">
      <alignment horizontal="center"/>
    </xf>
    <xf numFmtId="2" fontId="11" fillId="3" borderId="12" xfId="0" applyNumberFormat="1" applyFont="1" applyFill="1" applyBorder="1" applyAlignment="1">
      <alignment/>
    </xf>
    <xf numFmtId="2" fontId="11" fillId="3" borderId="17" xfId="0" applyNumberFormat="1" applyFont="1" applyFill="1" applyBorder="1" applyAlignment="1">
      <alignment/>
    </xf>
    <xf numFmtId="2" fontId="7" fillId="3" borderId="14" xfId="0" applyNumberFormat="1" applyFont="1" applyFill="1" applyBorder="1" applyAlignment="1">
      <alignment/>
    </xf>
    <xf numFmtId="2" fontId="7" fillId="3" borderId="12" xfId="0" applyNumberFormat="1" applyFont="1" applyFill="1" applyBorder="1" applyAlignment="1">
      <alignment/>
    </xf>
    <xf numFmtId="2" fontId="7" fillId="3" borderId="17" xfId="0" applyNumberFormat="1" applyFont="1" applyFill="1" applyBorder="1" applyAlignment="1">
      <alignment/>
    </xf>
    <xf numFmtId="2" fontId="7" fillId="3" borderId="13" xfId="0" applyNumberFormat="1" applyFont="1" applyFill="1" applyBorder="1" applyAlignment="1">
      <alignment/>
    </xf>
    <xf numFmtId="2" fontId="7" fillId="0" borderId="14" xfId="20" applyNumberFormat="1" applyFont="1" applyFill="1" applyBorder="1" applyAlignment="1">
      <alignment/>
    </xf>
    <xf numFmtId="2" fontId="7" fillId="0" borderId="12" xfId="20" applyNumberFormat="1" applyFont="1" applyFill="1" applyBorder="1" applyAlignment="1">
      <alignment/>
    </xf>
    <xf numFmtId="2" fontId="7" fillId="0" borderId="17" xfId="20" applyNumberFormat="1" applyFont="1" applyFill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0" fontId="10" fillId="0" borderId="0" xfId="0" applyFont="1" applyAlignment="1">
      <alignment wrapText="1"/>
    </xf>
    <xf numFmtId="0" fontId="6" fillId="0" borderId="36" xfId="0" applyFont="1" applyBorder="1" applyAlignment="1">
      <alignment horizontal="center" vertical="center" wrapText="1"/>
    </xf>
    <xf numFmtId="2" fontId="11" fillId="3" borderId="26" xfId="0" applyNumberFormat="1" applyFont="1" applyFill="1" applyBorder="1" applyAlignment="1">
      <alignment horizontal="right"/>
    </xf>
    <xf numFmtId="2" fontId="11" fillId="3" borderId="27" xfId="0" applyNumberFormat="1" applyFont="1" applyFill="1" applyBorder="1" applyAlignment="1">
      <alignment horizontal="right"/>
    </xf>
    <xf numFmtId="2" fontId="11" fillId="3" borderId="28" xfId="0" applyNumberFormat="1" applyFont="1" applyFill="1" applyBorder="1" applyAlignment="1">
      <alignment horizontal="right"/>
    </xf>
    <xf numFmtId="2" fontId="11" fillId="3" borderId="29" xfId="0" applyNumberFormat="1" applyFont="1" applyFill="1" applyBorder="1" applyAlignment="1">
      <alignment horizontal="right"/>
    </xf>
    <xf numFmtId="2" fontId="11" fillId="0" borderId="27" xfId="0" applyNumberFormat="1" applyFont="1" applyBorder="1" applyAlignment="1">
      <alignment horizontal="right"/>
    </xf>
    <xf numFmtId="2" fontId="11" fillId="0" borderId="28" xfId="0" applyNumberFormat="1" applyFont="1" applyBorder="1" applyAlignment="1">
      <alignment horizontal="right"/>
    </xf>
    <xf numFmtId="2" fontId="11" fillId="0" borderId="26" xfId="0" applyNumberFormat="1" applyFont="1" applyBorder="1" applyAlignment="1">
      <alignment horizontal="right"/>
    </xf>
    <xf numFmtId="0" fontId="6" fillId="4" borderId="25" xfId="0" applyFont="1" applyFill="1" applyBorder="1" applyAlignment="1">
      <alignment/>
    </xf>
    <xf numFmtId="2" fontId="11" fillId="3" borderId="15" xfId="0" applyNumberFormat="1" applyFont="1" applyFill="1" applyBorder="1" applyAlignment="1">
      <alignment horizontal="right"/>
    </xf>
    <xf numFmtId="2" fontId="11" fillId="3" borderId="16" xfId="0" applyNumberFormat="1" applyFont="1" applyFill="1" applyBorder="1" applyAlignment="1">
      <alignment horizontal="right"/>
    </xf>
    <xf numFmtId="2" fontId="11" fillId="3" borderId="37" xfId="0" applyNumberFormat="1" applyFont="1" applyFill="1" applyBorder="1" applyAlignment="1">
      <alignment horizontal="right"/>
    </xf>
    <xf numFmtId="2" fontId="11" fillId="3" borderId="38" xfId="0" applyNumberFormat="1" applyFont="1" applyFill="1" applyBorder="1" applyAlignment="1">
      <alignment horizontal="right"/>
    </xf>
    <xf numFmtId="2" fontId="11" fillId="0" borderId="16" xfId="0" applyNumberFormat="1" applyFont="1" applyBorder="1" applyAlignment="1">
      <alignment horizontal="right"/>
    </xf>
    <xf numFmtId="2" fontId="11" fillId="0" borderId="37" xfId="0" applyNumberFormat="1" applyFont="1" applyBorder="1" applyAlignment="1">
      <alignment horizontal="right"/>
    </xf>
    <xf numFmtId="2" fontId="11" fillId="0" borderId="15" xfId="0" applyNumberFormat="1" applyFont="1" applyBorder="1" applyAlignment="1">
      <alignment horizontal="right"/>
    </xf>
    <xf numFmtId="2" fontId="11" fillId="0" borderId="15" xfId="20" applyNumberFormat="1" applyFont="1" applyFill="1" applyBorder="1" applyAlignment="1">
      <alignment horizontal="right"/>
    </xf>
    <xf numFmtId="2" fontId="11" fillId="0" borderId="16" xfId="20" applyNumberFormat="1" applyFont="1" applyFill="1" applyBorder="1" applyAlignment="1">
      <alignment horizontal="right"/>
    </xf>
    <xf numFmtId="2" fontId="11" fillId="0" borderId="37" xfId="20" applyNumberFormat="1" applyFont="1" applyFill="1" applyBorder="1" applyAlignment="1">
      <alignment horizontal="right"/>
    </xf>
    <xf numFmtId="0" fontId="6" fillId="0" borderId="39" xfId="0" applyFont="1" applyBorder="1" applyAlignment="1">
      <alignment horizontal="center" vertical="center" wrapText="1"/>
    </xf>
    <xf numFmtId="2" fontId="11" fillId="3" borderId="26" xfId="0" applyNumberFormat="1" applyFont="1" applyFill="1" applyBorder="1" applyAlignment="1">
      <alignment/>
    </xf>
    <xf numFmtId="2" fontId="11" fillId="3" borderId="27" xfId="0" applyNumberFormat="1" applyFont="1" applyFill="1" applyBorder="1" applyAlignment="1">
      <alignment/>
    </xf>
    <xf numFmtId="2" fontId="11" fillId="3" borderId="29" xfId="0" applyNumberFormat="1" applyFont="1" applyFill="1" applyBorder="1" applyAlignment="1">
      <alignment/>
    </xf>
    <xf numFmtId="2" fontId="7" fillId="3" borderId="26" xfId="0" applyNumberFormat="1" applyFont="1" applyFill="1" applyBorder="1" applyAlignment="1">
      <alignment/>
    </xf>
    <xf numFmtId="2" fontId="7" fillId="3" borderId="27" xfId="0" applyNumberFormat="1" applyFont="1" applyFill="1" applyBorder="1" applyAlignment="1">
      <alignment/>
    </xf>
    <xf numFmtId="2" fontId="7" fillId="3" borderId="29" xfId="0" applyNumberFormat="1" applyFont="1" applyFill="1" applyBorder="1" applyAlignment="1">
      <alignment/>
    </xf>
    <xf numFmtId="2" fontId="7" fillId="3" borderId="28" xfId="0" applyNumberFormat="1" applyFont="1" applyFill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29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0" fontId="7" fillId="4" borderId="25" xfId="0" applyFont="1" applyFill="1" applyBorder="1" applyAlignment="1">
      <alignment/>
    </xf>
    <xf numFmtId="2" fontId="11" fillId="3" borderId="16" xfId="0" applyNumberFormat="1" applyFont="1" applyFill="1" applyBorder="1" applyAlignment="1">
      <alignment/>
    </xf>
    <xf numFmtId="2" fontId="11" fillId="3" borderId="38" xfId="0" applyNumberFormat="1" applyFont="1" applyFill="1" applyBorder="1" applyAlignment="1">
      <alignment/>
    </xf>
    <xf numFmtId="2" fontId="7" fillId="3" borderId="15" xfId="0" applyNumberFormat="1" applyFont="1" applyFill="1" applyBorder="1" applyAlignment="1">
      <alignment/>
    </xf>
    <xf numFmtId="2" fontId="7" fillId="3" borderId="16" xfId="0" applyNumberFormat="1" applyFont="1" applyFill="1" applyBorder="1" applyAlignment="1">
      <alignment/>
    </xf>
    <xf numFmtId="2" fontId="7" fillId="3" borderId="38" xfId="0" applyNumberFormat="1" applyFont="1" applyFill="1" applyBorder="1" applyAlignment="1">
      <alignment/>
    </xf>
    <xf numFmtId="2" fontId="7" fillId="3" borderId="37" xfId="0" applyNumberFormat="1" applyFont="1" applyFill="1" applyBorder="1" applyAlignment="1">
      <alignment/>
    </xf>
    <xf numFmtId="2" fontId="7" fillId="0" borderId="15" xfId="20" applyNumberFormat="1" applyFont="1" applyFill="1" applyBorder="1" applyAlignment="1">
      <alignment/>
    </xf>
    <xf numFmtId="2" fontId="7" fillId="0" borderId="16" xfId="20" applyNumberFormat="1" applyFont="1" applyFill="1" applyBorder="1" applyAlignment="1">
      <alignment/>
    </xf>
    <xf numFmtId="2" fontId="7" fillId="0" borderId="38" xfId="20" applyNumberFormat="1" applyFont="1" applyFill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0" fontId="7" fillId="3" borderId="15" xfId="0" applyFont="1" applyFill="1" applyBorder="1" applyAlignment="1">
      <alignment/>
    </xf>
    <xf numFmtId="0" fontId="7" fillId="3" borderId="38" xfId="0" applyFont="1" applyFill="1" applyBorder="1" applyAlignment="1">
      <alignment/>
    </xf>
    <xf numFmtId="0" fontId="7" fillId="3" borderId="40" xfId="0" applyFont="1" applyFill="1" applyBorder="1" applyAlignment="1">
      <alignment/>
    </xf>
    <xf numFmtId="0" fontId="7" fillId="3" borderId="37" xfId="0" applyFont="1" applyFill="1" applyBorder="1" applyAlignment="1">
      <alignment/>
    </xf>
    <xf numFmtId="0" fontId="11" fillId="3" borderId="41" xfId="0" applyFont="1" applyFill="1" applyBorder="1" applyAlignment="1">
      <alignment/>
    </xf>
    <xf numFmtId="2" fontId="11" fillId="3" borderId="41" xfId="0" applyNumberFormat="1" applyFont="1" applyFill="1" applyBorder="1" applyAlignment="1">
      <alignment/>
    </xf>
    <xf numFmtId="2" fontId="11" fillId="3" borderId="42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6" fillId="2" borderId="18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1" fillId="0" borderId="41" xfId="0" applyFont="1" applyBorder="1" applyAlignment="1">
      <alignment horizontal="center"/>
    </xf>
    <xf numFmtId="2" fontId="11" fillId="0" borderId="41" xfId="0" applyNumberFormat="1" applyFont="1" applyBorder="1" applyAlignment="1">
      <alignment horizontal="right"/>
    </xf>
    <xf numFmtId="2" fontId="11" fillId="3" borderId="42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3" xfId="0" applyNumberFormat="1" applyFill="1" applyBorder="1" applyAlignment="1">
      <alignment horizontal="left" vertical="top" wrapText="1"/>
    </xf>
    <xf numFmtId="0" fontId="0" fillId="0" borderId="3" xfId="0" applyFill="1" applyBorder="1" applyAlignment="1">
      <alignment vertical="center" wrapText="1"/>
    </xf>
    <xf numFmtId="0" fontId="14" fillId="3" borderId="32" xfId="0" applyFont="1" applyFill="1" applyBorder="1" applyAlignment="1">
      <alignment horizontal="center"/>
    </xf>
    <xf numFmtId="0" fontId="14" fillId="3" borderId="34" xfId="0" applyFont="1" applyFill="1" applyBorder="1" applyAlignment="1">
      <alignment horizontal="center"/>
    </xf>
    <xf numFmtId="0" fontId="14" fillId="3" borderId="32" xfId="0" applyFont="1" applyFill="1" applyBorder="1" applyAlignment="1">
      <alignment/>
    </xf>
    <xf numFmtId="0" fontId="14" fillId="3" borderId="35" xfId="0" applyFont="1" applyFill="1" applyBorder="1" applyAlignment="1">
      <alignment/>
    </xf>
    <xf numFmtId="0" fontId="14" fillId="3" borderId="34" xfId="0" applyFont="1" applyFill="1" applyBorder="1" applyAlignment="1">
      <alignment/>
    </xf>
    <xf numFmtId="0" fontId="14" fillId="0" borderId="3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4" fillId="0" borderId="2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2" fontId="6" fillId="2" borderId="44" xfId="0" applyNumberFormat="1" applyFont="1" applyFill="1" applyBorder="1" applyAlignment="1">
      <alignment/>
    </xf>
    <xf numFmtId="2" fontId="6" fillId="2" borderId="45" xfId="0" applyNumberFormat="1" applyFont="1" applyFill="1" applyBorder="1" applyAlignment="1">
      <alignment/>
    </xf>
    <xf numFmtId="0" fontId="14" fillId="0" borderId="3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37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/>
    </xf>
    <xf numFmtId="0" fontId="6" fillId="2" borderId="24" xfId="0" applyFont="1" applyFill="1" applyBorder="1" applyAlignment="1">
      <alignment/>
    </xf>
    <xf numFmtId="0" fontId="6" fillId="2" borderId="44" xfId="0" applyFont="1" applyFill="1" applyBorder="1" applyAlignment="1">
      <alignment/>
    </xf>
    <xf numFmtId="0" fontId="6" fillId="2" borderId="45" xfId="0" applyFont="1" applyFill="1" applyBorder="1" applyAlignment="1">
      <alignment/>
    </xf>
    <xf numFmtId="0" fontId="14" fillId="0" borderId="47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/>
    </xf>
    <xf numFmtId="0" fontId="7" fillId="3" borderId="49" xfId="0" applyFont="1" applyFill="1" applyBorder="1" applyAlignment="1">
      <alignment/>
    </xf>
    <xf numFmtId="0" fontId="14" fillId="3" borderId="33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9" xfId="0" applyFill="1" applyBorder="1" applyAlignment="1">
      <alignment vertical="center"/>
    </xf>
    <xf numFmtId="3" fontId="0" fillId="0" borderId="11" xfId="0" applyNumberFormat="1" applyFill="1" applyBorder="1" applyAlignment="1">
      <alignment horizontal="left"/>
    </xf>
    <xf numFmtId="0" fontId="14" fillId="3" borderId="50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0" fillId="0" borderId="23" xfId="0" applyBorder="1" applyAlignment="1">
      <alignment horizontal="left" vertical="center"/>
    </xf>
    <xf numFmtId="0" fontId="0" fillId="0" borderId="3" xfId="0" applyFill="1" applyBorder="1" applyAlignment="1">
      <alignment horizontal="left" vertical="top" wrapText="1"/>
    </xf>
    <xf numFmtId="0" fontId="0" fillId="0" borderId="18" xfId="0" applyBorder="1" applyAlignment="1">
      <alignment horizontal="left" vertical="center"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0" fillId="0" borderId="20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="90" zoomScaleNormal="90" workbookViewId="0" topLeftCell="A1">
      <selection activeCell="A1" sqref="A1:C1"/>
    </sheetView>
  </sheetViews>
  <sheetFormatPr defaultColWidth="9.00390625" defaultRowHeight="12.75"/>
  <cols>
    <col min="1" max="1" width="4.00390625" style="0" customWidth="1"/>
    <col min="2" max="2" width="44.25390625" style="0" customWidth="1"/>
    <col min="3" max="3" width="80.125" style="0" customWidth="1"/>
  </cols>
  <sheetData>
    <row r="1" spans="1:5" ht="119.25" customHeight="1">
      <c r="A1" s="248" t="s">
        <v>85</v>
      </c>
      <c r="B1" s="248"/>
      <c r="C1" s="248"/>
      <c r="D1" s="2"/>
      <c r="E1" s="2"/>
    </row>
    <row r="2" spans="1:5" ht="22.5" customHeight="1" thickBot="1">
      <c r="A2" s="262" t="s">
        <v>76</v>
      </c>
      <c r="B2" s="262"/>
      <c r="C2" s="262"/>
      <c r="D2" s="2"/>
      <c r="E2" s="2"/>
    </row>
    <row r="3" spans="1:5" ht="108.75" customHeight="1" thickBot="1">
      <c r="A3" s="260" t="s">
        <v>56</v>
      </c>
      <c r="B3" s="260"/>
      <c r="C3" s="260"/>
      <c r="D3" s="2"/>
      <c r="E3" s="2"/>
    </row>
    <row r="4" spans="1:5" ht="38.25" customHeight="1" thickBot="1">
      <c r="A4" s="3"/>
      <c r="B4" s="252" t="s">
        <v>11</v>
      </c>
      <c r="C4" s="253"/>
      <c r="D4" s="1"/>
      <c r="E4" s="1"/>
    </row>
    <row r="5" spans="1:3" ht="12.75">
      <c r="A5" s="249">
        <v>1</v>
      </c>
      <c r="B5" s="13" t="s">
        <v>9</v>
      </c>
      <c r="C5" s="19" t="s">
        <v>62</v>
      </c>
    </row>
    <row r="6" spans="1:3" ht="12.75">
      <c r="A6" s="250"/>
      <c r="B6" s="14" t="s">
        <v>10</v>
      </c>
      <c r="C6" s="20" t="s">
        <v>12</v>
      </c>
    </row>
    <row r="7" spans="1:3" ht="13.5" thickBot="1">
      <c r="A7" s="251"/>
      <c r="B7" s="15" t="s">
        <v>44</v>
      </c>
      <c r="C7" s="21" t="s">
        <v>90</v>
      </c>
    </row>
    <row r="8" spans="1:3" ht="40.5" customHeight="1" thickBot="1">
      <c r="A8" s="9">
        <v>2</v>
      </c>
      <c r="B8" s="45" t="s">
        <v>13</v>
      </c>
      <c r="C8" s="22" t="s">
        <v>7</v>
      </c>
    </row>
    <row r="9" spans="1:3" ht="26.25" thickBot="1">
      <c r="A9" s="9">
        <v>3</v>
      </c>
      <c r="B9" s="44" t="s">
        <v>14</v>
      </c>
      <c r="C9" s="7" t="s">
        <v>15</v>
      </c>
    </row>
    <row r="10" spans="1:3" ht="80.25" customHeight="1" thickBot="1">
      <c r="A10" s="9">
        <v>4</v>
      </c>
      <c r="B10" s="27" t="s">
        <v>34</v>
      </c>
      <c r="C10" s="7" t="s">
        <v>64</v>
      </c>
    </row>
    <row r="11" spans="1:3" ht="12.75">
      <c r="A11" s="254">
        <v>5</v>
      </c>
      <c r="B11" s="16" t="s">
        <v>18</v>
      </c>
      <c r="C11" s="23" t="s">
        <v>29</v>
      </c>
    </row>
    <row r="12" spans="1:3" ht="12.75">
      <c r="A12" s="255"/>
      <c r="B12" s="14" t="s">
        <v>16</v>
      </c>
      <c r="C12" s="20" t="s">
        <v>30</v>
      </c>
    </row>
    <row r="13" spans="1:3" ht="12.75">
      <c r="A13" s="255"/>
      <c r="B13" s="14" t="s">
        <v>45</v>
      </c>
      <c r="C13" s="20" t="s">
        <v>31</v>
      </c>
    </row>
    <row r="14" spans="1:3" ht="13.5" thickBot="1">
      <c r="A14" s="256"/>
      <c r="B14" s="15" t="s">
        <v>17</v>
      </c>
      <c r="C14" s="24" t="s">
        <v>32</v>
      </c>
    </row>
    <row r="15" spans="1:3" ht="27.75" customHeight="1">
      <c r="A15" s="257">
        <v>6</v>
      </c>
      <c r="B15" s="16" t="s">
        <v>19</v>
      </c>
      <c r="C15" s="35" t="s">
        <v>42</v>
      </c>
    </row>
    <row r="16" spans="1:5" ht="12.75">
      <c r="A16" s="258"/>
      <c r="B16" s="17" t="s">
        <v>20</v>
      </c>
      <c r="C16" s="238" t="s">
        <v>94</v>
      </c>
      <c r="E16" t="s">
        <v>91</v>
      </c>
    </row>
    <row r="17" spans="1:3" ht="26.25" thickBot="1">
      <c r="A17" s="259"/>
      <c r="B17" s="18" t="s">
        <v>21</v>
      </c>
      <c r="C17" s="240" t="s">
        <v>95</v>
      </c>
    </row>
    <row r="18" ht="13.5" thickBot="1">
      <c r="A18" s="5"/>
    </row>
    <row r="19" spans="1:3" ht="40.5" customHeight="1" thickBot="1">
      <c r="A19" s="3"/>
      <c r="B19" s="252" t="s">
        <v>43</v>
      </c>
      <c r="C19" s="253"/>
    </row>
    <row r="20" spans="1:3" ht="45.75" customHeight="1" thickBot="1">
      <c r="A20" s="249">
        <v>1</v>
      </c>
      <c r="B20" s="38" t="s">
        <v>22</v>
      </c>
      <c r="C20" s="37" t="s">
        <v>8</v>
      </c>
    </row>
    <row r="21" spans="1:3" ht="102.75" customHeight="1">
      <c r="A21" s="250"/>
      <c r="B21" s="246" t="s">
        <v>26</v>
      </c>
      <c r="C21" s="36" t="s">
        <v>87</v>
      </c>
    </row>
    <row r="22" spans="1:3" ht="68.25" customHeight="1">
      <c r="A22" s="250"/>
      <c r="B22" s="244"/>
      <c r="C22" s="49" t="s">
        <v>88</v>
      </c>
    </row>
    <row r="23" spans="1:3" ht="40.5" customHeight="1" thickBot="1">
      <c r="A23" s="250"/>
      <c r="B23" s="267"/>
      <c r="C23" s="195" t="s">
        <v>74</v>
      </c>
    </row>
    <row r="24" spans="1:3" ht="60" customHeight="1" thickBot="1">
      <c r="A24" s="251"/>
      <c r="B24" s="39" t="s">
        <v>23</v>
      </c>
      <c r="C24" s="196" t="s">
        <v>33</v>
      </c>
    </row>
    <row r="25" spans="1:3" ht="51" customHeight="1" thickBot="1">
      <c r="A25" s="4">
        <v>2</v>
      </c>
      <c r="B25" s="41" t="s">
        <v>24</v>
      </c>
      <c r="C25" s="28" t="s">
        <v>75</v>
      </c>
    </row>
    <row r="26" spans="1:3" ht="63" customHeight="1">
      <c r="A26" s="257">
        <v>3</v>
      </c>
      <c r="B26" s="26" t="s">
        <v>25</v>
      </c>
      <c r="C26" s="40" t="s">
        <v>35</v>
      </c>
    </row>
    <row r="27" spans="1:3" ht="14.25" customHeight="1" thickBot="1">
      <c r="A27" s="258"/>
      <c r="B27" s="43" t="s">
        <v>3</v>
      </c>
      <c r="C27" s="42" t="s">
        <v>4</v>
      </c>
    </row>
    <row r="28" spans="1:3" ht="126.75" customHeight="1">
      <c r="A28" s="258"/>
      <c r="B28" s="47" t="s">
        <v>46</v>
      </c>
      <c r="C28" s="25" t="s">
        <v>54</v>
      </c>
    </row>
    <row r="29" spans="1:3" ht="43.5" customHeight="1" thickBot="1">
      <c r="A29" s="259"/>
      <c r="B29" s="47" t="s">
        <v>5</v>
      </c>
      <c r="C29" s="24" t="s">
        <v>6</v>
      </c>
    </row>
    <row r="30" spans="1:3" ht="39.75" customHeight="1">
      <c r="A30" s="263">
        <v>4</v>
      </c>
      <c r="B30" s="23" t="s">
        <v>47</v>
      </c>
      <c r="C30" s="46" t="s">
        <v>63</v>
      </c>
    </row>
    <row r="31" spans="1:3" ht="105.75" customHeight="1">
      <c r="A31" s="264"/>
      <c r="B31" s="268" t="s">
        <v>48</v>
      </c>
      <c r="C31" s="205" t="s">
        <v>92</v>
      </c>
    </row>
    <row r="32" spans="1:3" ht="51" customHeight="1" thickBot="1">
      <c r="A32" s="270"/>
      <c r="B32" s="269"/>
      <c r="C32" s="48" t="s">
        <v>53</v>
      </c>
    </row>
    <row r="33" spans="1:3" ht="42" customHeight="1">
      <c r="A33" s="263">
        <v>5</v>
      </c>
      <c r="B33" s="265" t="s">
        <v>0</v>
      </c>
      <c r="C33" s="203" t="s">
        <v>89</v>
      </c>
    </row>
    <row r="34" spans="1:3" ht="43.5" customHeight="1">
      <c r="A34" s="264"/>
      <c r="B34" s="266"/>
      <c r="C34" s="204" t="s">
        <v>96</v>
      </c>
    </row>
    <row r="35" spans="1:3" ht="54" customHeight="1" thickBot="1">
      <c r="A35" s="264"/>
      <c r="B35" s="245"/>
      <c r="C35" s="194" t="s">
        <v>82</v>
      </c>
    </row>
    <row r="36" spans="1:3" ht="26.25" thickBot="1">
      <c r="A36" s="8">
        <v>6</v>
      </c>
      <c r="B36" s="10" t="s">
        <v>27</v>
      </c>
      <c r="C36" s="6" t="s">
        <v>49</v>
      </c>
    </row>
    <row r="37" spans="1:3" ht="136.5" customHeight="1" thickBot="1">
      <c r="A37" s="11">
        <v>7</v>
      </c>
      <c r="B37" s="28" t="s">
        <v>2</v>
      </c>
      <c r="C37" s="57" t="s">
        <v>60</v>
      </c>
    </row>
    <row r="38" spans="1:3" ht="25.5">
      <c r="A38" s="249">
        <v>8</v>
      </c>
      <c r="B38" s="23" t="s">
        <v>28</v>
      </c>
      <c r="C38" s="239" t="s">
        <v>93</v>
      </c>
    </row>
    <row r="39" spans="1:3" ht="134.25" customHeight="1" thickBot="1">
      <c r="A39" s="251"/>
      <c r="B39" s="51" t="s">
        <v>50</v>
      </c>
      <c r="C39" s="194" t="s">
        <v>61</v>
      </c>
    </row>
    <row r="40" spans="1:3" ht="56.25" customHeight="1" thickBot="1">
      <c r="A40" s="9">
        <v>9</v>
      </c>
      <c r="B40" s="10" t="s">
        <v>51</v>
      </c>
      <c r="C40" s="50" t="s">
        <v>1</v>
      </c>
    </row>
    <row r="41" spans="1:3" ht="119.25" customHeight="1" thickBot="1">
      <c r="A41" s="12">
        <v>10</v>
      </c>
      <c r="B41" s="28" t="s">
        <v>36</v>
      </c>
      <c r="C41" s="193" t="s">
        <v>86</v>
      </c>
    </row>
    <row r="47" spans="1:3" ht="12.75">
      <c r="A47" s="261" t="s">
        <v>52</v>
      </c>
      <c r="B47" s="261"/>
      <c r="C47" s="261"/>
    </row>
  </sheetData>
  <mergeCells count="17">
    <mergeCell ref="A47:C47"/>
    <mergeCell ref="A2:C2"/>
    <mergeCell ref="A26:A29"/>
    <mergeCell ref="A33:A35"/>
    <mergeCell ref="B33:B35"/>
    <mergeCell ref="B21:B23"/>
    <mergeCell ref="B31:B32"/>
    <mergeCell ref="A30:A32"/>
    <mergeCell ref="A38:A39"/>
    <mergeCell ref="B19:C19"/>
    <mergeCell ref="A1:C1"/>
    <mergeCell ref="A20:A24"/>
    <mergeCell ref="B4:C4"/>
    <mergeCell ref="A5:A7"/>
    <mergeCell ref="A11:A14"/>
    <mergeCell ref="A15:A17"/>
    <mergeCell ref="A3:C3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81"/>
  <sheetViews>
    <sheetView workbookViewId="0" topLeftCell="A1">
      <selection activeCell="N8" sqref="N8:N13"/>
    </sheetView>
  </sheetViews>
  <sheetFormatPr defaultColWidth="9.00390625" defaultRowHeight="12.75"/>
  <cols>
    <col min="3" max="3" width="3.375" style="0" customWidth="1"/>
    <col min="5" max="5" width="11.125" style="0" customWidth="1"/>
    <col min="6" max="6" width="12.375" style="0" hidden="1" customWidth="1"/>
    <col min="7" max="7" width="12.375" style="0" customWidth="1"/>
    <col min="8" max="8" width="13.75390625" style="0" customWidth="1"/>
    <col min="9" max="9" width="11.125" style="0" customWidth="1"/>
    <col min="10" max="10" width="14.625" style="0" hidden="1" customWidth="1"/>
    <col min="13" max="13" width="16.00390625" style="0" customWidth="1"/>
    <col min="14" max="15" width="15.875" style="0" customWidth="1"/>
  </cols>
  <sheetData>
    <row r="1" spans="4:10" ht="12.75">
      <c r="D1" s="277" t="s">
        <v>55</v>
      </c>
      <c r="E1" s="277"/>
      <c r="F1" s="277"/>
      <c r="G1" s="277"/>
      <c r="H1" s="277"/>
      <c r="I1" s="277"/>
      <c r="J1" s="1"/>
    </row>
    <row r="2" spans="4:10" ht="12.75">
      <c r="D2" s="277" t="s">
        <v>65</v>
      </c>
      <c r="E2" s="277"/>
      <c r="F2" s="277"/>
      <c r="G2" s="277"/>
      <c r="H2" s="277"/>
      <c r="I2" s="277"/>
      <c r="J2" s="1"/>
    </row>
    <row r="3" spans="4:10" ht="12.75">
      <c r="D3" s="52"/>
      <c r="E3" s="52"/>
      <c r="F3" s="52"/>
      <c r="G3" s="52"/>
      <c r="H3" s="52"/>
      <c r="I3" s="52"/>
      <c r="J3" s="52"/>
    </row>
    <row r="4" spans="4:10" ht="30.75" customHeight="1">
      <c r="D4" s="278" t="s">
        <v>67</v>
      </c>
      <c r="E4" s="278"/>
      <c r="F4" s="278"/>
      <c r="G4" s="278"/>
      <c r="H4" s="278"/>
      <c r="I4" s="278"/>
      <c r="J4" s="125"/>
    </row>
    <row r="5" ht="9" customHeight="1"/>
    <row r="6" spans="4:10" ht="16.5" customHeight="1" thickBot="1">
      <c r="D6" s="286" t="s">
        <v>69</v>
      </c>
      <c r="E6" s="286"/>
      <c r="F6" s="286"/>
      <c r="G6" s="286"/>
      <c r="H6" s="286"/>
      <c r="I6" s="286"/>
      <c r="J6" s="286"/>
    </row>
    <row r="7" spans="4:16" ht="43.5" customHeight="1" thickBot="1">
      <c r="D7" s="190" t="s">
        <v>37</v>
      </c>
      <c r="E7" s="181" t="s">
        <v>71</v>
      </c>
      <c r="F7" s="182" t="s">
        <v>66</v>
      </c>
      <c r="G7" s="183" t="s">
        <v>66</v>
      </c>
      <c r="H7" s="183" t="s">
        <v>38</v>
      </c>
      <c r="I7" s="184" t="s">
        <v>73</v>
      </c>
      <c r="J7" s="126" t="s">
        <v>39</v>
      </c>
      <c r="K7" s="65"/>
      <c r="L7" s="65"/>
      <c r="M7" s="66"/>
      <c r="N7" s="66"/>
      <c r="O7" s="66"/>
      <c r="P7" s="66"/>
    </row>
    <row r="8" spans="4:16" ht="13.5" thickBot="1">
      <c r="D8" s="282" t="s">
        <v>57</v>
      </c>
      <c r="E8" s="197" t="s">
        <v>77</v>
      </c>
      <c r="F8" s="61"/>
      <c r="G8" s="185"/>
      <c r="H8" s="61">
        <v>7.24</v>
      </c>
      <c r="I8" s="171"/>
      <c r="J8" s="60"/>
      <c r="K8" s="66"/>
      <c r="L8" s="66"/>
      <c r="M8" s="66"/>
      <c r="N8" s="66"/>
      <c r="O8" s="66"/>
      <c r="P8" s="66"/>
    </row>
    <row r="9" spans="4:16" ht="13.5" thickBot="1">
      <c r="D9" s="283"/>
      <c r="E9" s="237" t="s">
        <v>78</v>
      </c>
      <c r="F9" s="235"/>
      <c r="G9" s="179"/>
      <c r="H9" s="235">
        <v>126.16</v>
      </c>
      <c r="I9" s="236"/>
      <c r="J9" s="60"/>
      <c r="K9" s="66"/>
      <c r="L9" s="66"/>
      <c r="M9" s="66"/>
      <c r="N9" s="66"/>
      <c r="O9" s="66"/>
      <c r="P9" s="66"/>
    </row>
    <row r="10" spans="4:16" ht="13.5" thickBot="1">
      <c r="D10" s="284"/>
      <c r="E10" s="241" t="s">
        <v>79</v>
      </c>
      <c r="F10" s="64"/>
      <c r="G10" s="64"/>
      <c r="H10" s="64">
        <v>185.88</v>
      </c>
      <c r="I10" s="174"/>
      <c r="J10" s="60"/>
      <c r="K10" s="66"/>
      <c r="L10" s="66"/>
      <c r="M10" s="66"/>
      <c r="N10" s="66"/>
      <c r="O10" s="66"/>
      <c r="P10" s="66"/>
    </row>
    <row r="11" spans="4:16" ht="13.5" thickBot="1">
      <c r="D11" s="282">
        <v>1</v>
      </c>
      <c r="E11" s="197" t="s">
        <v>80</v>
      </c>
      <c r="F11" s="61"/>
      <c r="G11" s="61"/>
      <c r="H11" s="61">
        <v>10.57</v>
      </c>
      <c r="I11" s="171"/>
      <c r="J11" s="60"/>
      <c r="K11" s="66"/>
      <c r="L11" s="66"/>
      <c r="M11" s="5"/>
      <c r="N11" s="66"/>
      <c r="O11" s="66"/>
      <c r="P11" s="66"/>
    </row>
    <row r="12" spans="4:16" ht="13.5" thickBot="1">
      <c r="D12" s="284"/>
      <c r="E12" s="198" t="s">
        <v>81</v>
      </c>
      <c r="F12" s="63"/>
      <c r="G12" s="63"/>
      <c r="H12" s="242">
        <v>292.72</v>
      </c>
      <c r="I12" s="243">
        <v>16.15</v>
      </c>
      <c r="J12" s="60"/>
      <c r="K12" s="66"/>
      <c r="L12" s="66"/>
      <c r="M12" s="5"/>
      <c r="N12" s="66"/>
      <c r="O12" s="66"/>
      <c r="P12" s="66"/>
    </row>
    <row r="13" spans="4:16" ht="12.75">
      <c r="D13" s="279">
        <v>2</v>
      </c>
      <c r="E13" s="94">
        <v>1</v>
      </c>
      <c r="F13" s="186">
        <v>3</v>
      </c>
      <c r="G13" s="186">
        <v>3</v>
      </c>
      <c r="H13" s="187">
        <v>82.21</v>
      </c>
      <c r="I13" s="188">
        <v>6.19</v>
      </c>
      <c r="J13" s="127">
        <v>88.4</v>
      </c>
      <c r="K13" s="66"/>
      <c r="L13" s="66"/>
      <c r="M13" s="5"/>
      <c r="N13" s="66"/>
      <c r="O13" s="66"/>
      <c r="P13" s="66"/>
    </row>
    <row r="14" spans="4:16" ht="15.75" customHeight="1">
      <c r="D14" s="280"/>
      <c r="E14" s="79">
        <v>2</v>
      </c>
      <c r="F14" s="75">
        <v>1</v>
      </c>
      <c r="G14" s="75">
        <v>1</v>
      </c>
      <c r="H14" s="85">
        <v>44.67</v>
      </c>
      <c r="I14" s="136">
        <v>9.4</v>
      </c>
      <c r="J14" s="128">
        <v>54.07</v>
      </c>
      <c r="K14" s="67"/>
      <c r="L14" s="67"/>
      <c r="M14" s="67"/>
      <c r="N14" s="66"/>
      <c r="O14" s="66"/>
      <c r="P14" s="66"/>
    </row>
    <row r="15" spans="4:16" ht="12.75">
      <c r="D15" s="280"/>
      <c r="E15" s="79">
        <v>3</v>
      </c>
      <c r="F15" s="75">
        <v>1</v>
      </c>
      <c r="G15" s="75">
        <v>1</v>
      </c>
      <c r="H15" s="85">
        <v>36.76</v>
      </c>
      <c r="I15" s="136">
        <v>4.74</v>
      </c>
      <c r="J15" s="128">
        <v>41.5</v>
      </c>
      <c r="K15" s="66"/>
      <c r="L15" s="66"/>
      <c r="M15" s="5"/>
      <c r="N15" s="66"/>
      <c r="O15" s="68"/>
      <c r="P15" s="66"/>
    </row>
    <row r="16" spans="4:16" ht="12.75">
      <c r="D16" s="280"/>
      <c r="E16" s="79">
        <v>4</v>
      </c>
      <c r="F16" s="75">
        <v>1</v>
      </c>
      <c r="G16" s="75">
        <v>1</v>
      </c>
      <c r="H16" s="85">
        <v>44.67</v>
      </c>
      <c r="I16" s="136">
        <v>6.5</v>
      </c>
      <c r="J16" s="128">
        <v>51.17</v>
      </c>
      <c r="K16" s="69"/>
      <c r="L16" s="69"/>
      <c r="M16" s="189"/>
      <c r="N16" s="66"/>
      <c r="O16" s="68"/>
      <c r="P16" s="66"/>
    </row>
    <row r="17" spans="4:16" ht="12.75">
      <c r="D17" s="280"/>
      <c r="E17" s="79">
        <v>5</v>
      </c>
      <c r="F17" s="75">
        <v>1</v>
      </c>
      <c r="G17" s="75">
        <v>1</v>
      </c>
      <c r="H17" s="85">
        <v>44.71</v>
      </c>
      <c r="I17" s="136">
        <v>2.59</v>
      </c>
      <c r="J17" s="128">
        <v>47.3</v>
      </c>
      <c r="K17" s="66"/>
      <c r="L17" s="66"/>
      <c r="M17" s="189"/>
      <c r="N17" s="66"/>
      <c r="O17" s="66"/>
      <c r="P17" s="66"/>
    </row>
    <row r="18" spans="4:16" ht="13.5" thickBot="1">
      <c r="D18" s="281"/>
      <c r="E18" s="80">
        <v>6</v>
      </c>
      <c r="F18" s="76">
        <v>1</v>
      </c>
      <c r="G18" s="76">
        <v>1</v>
      </c>
      <c r="H18" s="87">
        <v>33.75</v>
      </c>
      <c r="I18" s="137">
        <v>6.82</v>
      </c>
      <c r="J18" s="129">
        <v>40.57</v>
      </c>
      <c r="K18" s="66"/>
      <c r="L18" s="66"/>
      <c r="M18" s="189"/>
      <c r="N18" s="66"/>
      <c r="O18" s="66"/>
      <c r="P18" s="66"/>
    </row>
    <row r="19" spans="4:16" ht="12.75">
      <c r="D19" s="271">
        <v>3</v>
      </c>
      <c r="E19" s="78">
        <v>7</v>
      </c>
      <c r="F19" s="70"/>
      <c r="G19" s="74">
        <v>3</v>
      </c>
      <c r="H19" s="89">
        <v>82.21</v>
      </c>
      <c r="I19" s="135">
        <v>6.13</v>
      </c>
      <c r="J19" s="127"/>
      <c r="K19" s="69"/>
      <c r="L19" s="69"/>
      <c r="M19" s="189"/>
      <c r="N19" s="66"/>
      <c r="O19" s="66"/>
      <c r="P19" s="66"/>
    </row>
    <row r="20" spans="4:16" ht="12.75">
      <c r="D20" s="272"/>
      <c r="E20" s="79">
        <v>8</v>
      </c>
      <c r="F20" s="71"/>
      <c r="G20" s="75">
        <v>1</v>
      </c>
      <c r="H20" s="90">
        <v>44.67</v>
      </c>
      <c r="I20" s="136">
        <v>9.4</v>
      </c>
      <c r="J20" s="128"/>
      <c r="K20" s="66"/>
      <c r="L20" s="66"/>
      <c r="M20" s="189"/>
      <c r="N20" s="66"/>
      <c r="O20" s="66"/>
      <c r="P20" s="66"/>
    </row>
    <row r="21" spans="4:16" ht="12.75">
      <c r="D21" s="272"/>
      <c r="E21" s="79">
        <v>9</v>
      </c>
      <c r="F21" s="71"/>
      <c r="G21" s="75">
        <v>1</v>
      </c>
      <c r="H21" s="90">
        <v>36.76</v>
      </c>
      <c r="I21" s="136">
        <v>4.74</v>
      </c>
      <c r="J21" s="128"/>
      <c r="K21" s="66"/>
      <c r="L21" s="66"/>
      <c r="M21" s="189"/>
      <c r="N21" s="66"/>
      <c r="O21" s="66"/>
      <c r="P21" s="66"/>
    </row>
    <row r="22" spans="4:16" ht="12.75">
      <c r="D22" s="272"/>
      <c r="E22" s="79">
        <v>10</v>
      </c>
      <c r="F22" s="71"/>
      <c r="G22" s="75">
        <v>1</v>
      </c>
      <c r="H22" s="90">
        <v>44.68</v>
      </c>
      <c r="I22" s="136">
        <v>6.5</v>
      </c>
      <c r="J22" s="128"/>
      <c r="K22" s="66"/>
      <c r="L22" s="66"/>
      <c r="M22" s="189"/>
      <c r="N22" s="66"/>
      <c r="O22" s="66"/>
      <c r="P22" s="66"/>
    </row>
    <row r="23" spans="4:16" ht="12.75">
      <c r="D23" s="272"/>
      <c r="E23" s="79">
        <v>11</v>
      </c>
      <c r="F23" s="71"/>
      <c r="G23" s="75">
        <v>1</v>
      </c>
      <c r="H23" s="90">
        <v>44.71</v>
      </c>
      <c r="I23" s="136">
        <v>2.59</v>
      </c>
      <c r="J23" s="128"/>
      <c r="K23" s="66"/>
      <c r="L23" s="66"/>
      <c r="M23" s="189"/>
      <c r="N23" s="66"/>
      <c r="O23" s="66"/>
      <c r="P23" s="66"/>
    </row>
    <row r="24" spans="4:16" ht="13.5" thickBot="1">
      <c r="D24" s="273"/>
      <c r="E24" s="80">
        <v>12</v>
      </c>
      <c r="F24" s="73"/>
      <c r="G24" s="76">
        <v>1</v>
      </c>
      <c r="H24" s="91">
        <v>33.75</v>
      </c>
      <c r="I24" s="137">
        <v>6.27</v>
      </c>
      <c r="J24" s="129"/>
      <c r="K24" s="66"/>
      <c r="L24" s="66"/>
      <c r="M24" s="189"/>
      <c r="N24" s="66"/>
      <c r="O24" s="66"/>
      <c r="P24" s="66"/>
    </row>
    <row r="25" spans="4:16" ht="12.75">
      <c r="D25" s="287">
        <v>4</v>
      </c>
      <c r="E25" s="78">
        <v>13</v>
      </c>
      <c r="F25" s="70"/>
      <c r="G25" s="74">
        <v>3</v>
      </c>
      <c r="H25" s="84">
        <v>82.21</v>
      </c>
      <c r="I25" s="135">
        <v>6.17</v>
      </c>
      <c r="J25" s="127"/>
      <c r="K25" s="66"/>
      <c r="L25" s="66"/>
      <c r="M25" s="5"/>
      <c r="N25" s="66"/>
      <c r="O25" s="66"/>
      <c r="P25" s="66"/>
    </row>
    <row r="26" spans="4:16" ht="12.75">
      <c r="D26" s="288"/>
      <c r="E26" s="79">
        <v>14</v>
      </c>
      <c r="F26" s="71"/>
      <c r="G26" s="75">
        <v>1</v>
      </c>
      <c r="H26" s="86">
        <v>44.67</v>
      </c>
      <c r="I26" s="136">
        <v>9.4</v>
      </c>
      <c r="J26" s="128"/>
      <c r="K26" s="66"/>
      <c r="M26" s="5"/>
      <c r="O26" s="66"/>
      <c r="P26" s="66"/>
    </row>
    <row r="27" spans="4:16" ht="12.75">
      <c r="D27" s="288"/>
      <c r="E27" s="79">
        <v>15</v>
      </c>
      <c r="F27" s="71"/>
      <c r="G27" s="75">
        <v>1</v>
      </c>
      <c r="H27" s="86">
        <v>36.76</v>
      </c>
      <c r="I27" s="136">
        <v>4.74</v>
      </c>
      <c r="J27" s="128"/>
      <c r="K27" s="66"/>
      <c r="L27" s="66"/>
      <c r="M27" s="5"/>
      <c r="N27" s="66"/>
      <c r="O27" s="66"/>
      <c r="P27" s="66"/>
    </row>
    <row r="28" spans="4:16" ht="12.75">
      <c r="D28" s="288"/>
      <c r="E28" s="79">
        <v>16</v>
      </c>
      <c r="F28" s="71"/>
      <c r="G28" s="75">
        <v>1</v>
      </c>
      <c r="H28" s="86">
        <v>44.67</v>
      </c>
      <c r="I28" s="136">
        <v>6.5</v>
      </c>
      <c r="J28" s="128"/>
      <c r="K28" s="66"/>
      <c r="L28" s="66"/>
      <c r="M28" s="66"/>
      <c r="N28" s="66"/>
      <c r="O28" s="66"/>
      <c r="P28" s="66"/>
    </row>
    <row r="29" spans="4:16" ht="12.75">
      <c r="D29" s="288"/>
      <c r="E29" s="79">
        <v>17</v>
      </c>
      <c r="F29" s="71"/>
      <c r="G29" s="75">
        <v>1</v>
      </c>
      <c r="H29" s="86">
        <v>44.71</v>
      </c>
      <c r="I29" s="136">
        <v>2.59</v>
      </c>
      <c r="J29" s="128"/>
      <c r="K29" s="66"/>
      <c r="L29" s="66"/>
      <c r="M29" s="66"/>
      <c r="N29" s="66"/>
      <c r="O29" s="66"/>
      <c r="P29" s="66"/>
    </row>
    <row r="30" spans="4:16" ht="13.5" thickBot="1">
      <c r="D30" s="289"/>
      <c r="E30" s="80">
        <v>18</v>
      </c>
      <c r="F30" s="73"/>
      <c r="G30" s="76">
        <v>1</v>
      </c>
      <c r="H30" s="88">
        <v>33.75</v>
      </c>
      <c r="I30" s="137">
        <v>6.17</v>
      </c>
      <c r="J30" s="129"/>
      <c r="K30" s="66"/>
      <c r="L30" s="66"/>
      <c r="M30" s="66"/>
      <c r="N30" s="66"/>
      <c r="O30" s="66"/>
      <c r="P30" s="66"/>
    </row>
    <row r="31" spans="4:16" ht="12.75">
      <c r="D31" s="287">
        <v>5</v>
      </c>
      <c r="E31" s="78">
        <v>19</v>
      </c>
      <c r="F31" s="70"/>
      <c r="G31" s="74">
        <v>3</v>
      </c>
      <c r="H31" s="89">
        <v>82.21</v>
      </c>
      <c r="I31" s="135">
        <v>6.16</v>
      </c>
      <c r="J31" s="127"/>
      <c r="K31" s="66"/>
      <c r="L31" s="66"/>
      <c r="M31" s="66"/>
      <c r="N31" s="66"/>
      <c r="O31" s="66"/>
      <c r="P31" s="66"/>
    </row>
    <row r="32" spans="4:16" ht="12.75">
      <c r="D32" s="288"/>
      <c r="E32" s="79">
        <v>20</v>
      </c>
      <c r="F32" s="71"/>
      <c r="G32" s="75">
        <v>1</v>
      </c>
      <c r="H32" s="90">
        <v>44.67</v>
      </c>
      <c r="I32" s="136">
        <v>9.4</v>
      </c>
      <c r="J32" s="128"/>
      <c r="K32" s="66"/>
      <c r="L32" s="66"/>
      <c r="M32" s="66"/>
      <c r="N32" s="66"/>
      <c r="O32" s="66"/>
      <c r="P32" s="66"/>
    </row>
    <row r="33" spans="4:16" ht="12.75">
      <c r="D33" s="288"/>
      <c r="E33" s="79">
        <v>21</v>
      </c>
      <c r="F33" s="71"/>
      <c r="G33" s="75">
        <v>1</v>
      </c>
      <c r="H33" s="90">
        <v>36.76</v>
      </c>
      <c r="I33" s="136">
        <v>4.74</v>
      </c>
      <c r="J33" s="128"/>
      <c r="K33" s="66"/>
      <c r="L33" s="66"/>
      <c r="M33" s="66"/>
      <c r="N33" s="66"/>
      <c r="O33" s="66"/>
      <c r="P33" s="66"/>
    </row>
    <row r="34" spans="4:16" ht="12.75">
      <c r="D34" s="288"/>
      <c r="E34" s="79">
        <v>22</v>
      </c>
      <c r="F34" s="71"/>
      <c r="G34" s="75">
        <v>1</v>
      </c>
      <c r="H34" s="90">
        <v>44.67</v>
      </c>
      <c r="I34" s="136">
        <v>6.5</v>
      </c>
      <c r="J34" s="128"/>
      <c r="K34" s="66"/>
      <c r="L34" s="66"/>
      <c r="M34" s="66"/>
      <c r="N34" s="66"/>
      <c r="O34" s="66"/>
      <c r="P34" s="66"/>
    </row>
    <row r="35" spans="4:16" ht="12.75">
      <c r="D35" s="288"/>
      <c r="E35" s="79">
        <v>23</v>
      </c>
      <c r="F35" s="71"/>
      <c r="G35" s="75">
        <v>1</v>
      </c>
      <c r="H35" s="90">
        <v>44.71</v>
      </c>
      <c r="I35" s="136">
        <v>2.59</v>
      </c>
      <c r="J35" s="128"/>
      <c r="K35" s="66"/>
      <c r="L35" s="66"/>
      <c r="M35" s="66"/>
      <c r="N35" s="66"/>
      <c r="O35" s="66"/>
      <c r="P35" s="66"/>
    </row>
    <row r="36" spans="4:16" ht="13.5" thickBot="1">
      <c r="D36" s="290"/>
      <c r="E36" s="81">
        <v>24</v>
      </c>
      <c r="F36" s="72"/>
      <c r="G36" s="77">
        <v>1</v>
      </c>
      <c r="H36" s="92">
        <v>33.75</v>
      </c>
      <c r="I36" s="138">
        <v>6.64</v>
      </c>
      <c r="J36" s="130"/>
      <c r="K36" s="66"/>
      <c r="L36" s="66"/>
      <c r="M36" s="66"/>
      <c r="N36" s="66"/>
      <c r="O36" s="66"/>
      <c r="P36" s="66"/>
    </row>
    <row r="37" spans="4:16" ht="12.75">
      <c r="D37" s="291">
        <v>6</v>
      </c>
      <c r="E37" s="78">
        <v>25</v>
      </c>
      <c r="F37" s="70"/>
      <c r="G37" s="74">
        <v>3</v>
      </c>
      <c r="H37" s="84">
        <v>82.9</v>
      </c>
      <c r="I37" s="135">
        <v>6.28</v>
      </c>
      <c r="J37" s="127"/>
      <c r="K37" s="66"/>
      <c r="L37" s="66"/>
      <c r="M37" s="66"/>
      <c r="N37" s="66"/>
      <c r="O37" s="66"/>
      <c r="P37" s="66"/>
    </row>
    <row r="38" spans="4:16" ht="12.75">
      <c r="D38" s="292"/>
      <c r="E38" s="94">
        <v>26</v>
      </c>
      <c r="F38" s="71"/>
      <c r="G38" s="75">
        <v>2</v>
      </c>
      <c r="H38" s="86">
        <v>64.64</v>
      </c>
      <c r="I38" s="136">
        <v>9.4</v>
      </c>
      <c r="J38" s="128"/>
      <c r="K38" s="66"/>
      <c r="L38" s="66"/>
      <c r="M38" s="66"/>
      <c r="N38" s="66"/>
      <c r="O38" s="66"/>
      <c r="P38" s="66"/>
    </row>
    <row r="39" spans="4:16" ht="12.75">
      <c r="D39" s="292"/>
      <c r="E39" s="94">
        <v>27</v>
      </c>
      <c r="F39" s="71"/>
      <c r="G39" s="75">
        <v>2</v>
      </c>
      <c r="H39" s="86">
        <v>62.39</v>
      </c>
      <c r="I39" s="136">
        <v>6.5</v>
      </c>
      <c r="J39" s="128"/>
      <c r="K39" s="66"/>
      <c r="L39" s="66"/>
      <c r="M39" s="66"/>
      <c r="N39" s="66"/>
      <c r="O39" s="66"/>
      <c r="P39" s="66"/>
    </row>
    <row r="40" spans="4:16" ht="13.5" thickBot="1">
      <c r="D40" s="292"/>
      <c r="E40" s="95">
        <v>28</v>
      </c>
      <c r="F40" s="73"/>
      <c r="G40" s="76">
        <v>3</v>
      </c>
      <c r="H40" s="88">
        <v>85.57</v>
      </c>
      <c r="I40" s="137">
        <v>6.45</v>
      </c>
      <c r="J40" s="129"/>
      <c r="K40" s="66"/>
      <c r="L40" s="66"/>
      <c r="M40" s="66"/>
      <c r="N40" s="66"/>
      <c r="O40" s="66"/>
      <c r="P40" s="66"/>
    </row>
    <row r="41" spans="4:16" ht="12.75">
      <c r="D41" s="287">
        <v>7</v>
      </c>
      <c r="E41" s="78">
        <v>29</v>
      </c>
      <c r="F41" s="70"/>
      <c r="G41" s="74">
        <v>3</v>
      </c>
      <c r="H41" s="84">
        <v>86.13</v>
      </c>
      <c r="I41" s="135">
        <v>6.33</v>
      </c>
      <c r="J41" s="127"/>
      <c r="K41" s="66"/>
      <c r="L41" s="66"/>
      <c r="M41" s="66"/>
      <c r="N41" s="66"/>
      <c r="O41" s="66"/>
      <c r="P41" s="66"/>
    </row>
    <row r="42" spans="4:16" ht="12.75">
      <c r="D42" s="288"/>
      <c r="E42" s="79">
        <v>30</v>
      </c>
      <c r="F42" s="71"/>
      <c r="G42" s="75">
        <v>2</v>
      </c>
      <c r="H42" s="86">
        <v>62.28</v>
      </c>
      <c r="I42" s="136">
        <v>9.27</v>
      </c>
      <c r="J42" s="128"/>
      <c r="K42" s="66"/>
      <c r="L42" s="66"/>
      <c r="M42" s="66"/>
      <c r="N42" s="66"/>
      <c r="O42" s="66"/>
      <c r="P42" s="66"/>
    </row>
    <row r="43" spans="4:16" ht="12.75">
      <c r="D43" s="288"/>
      <c r="E43" s="79">
        <v>31</v>
      </c>
      <c r="F43" s="71"/>
      <c r="G43" s="75">
        <v>2</v>
      </c>
      <c r="H43" s="86">
        <v>63.11</v>
      </c>
      <c r="I43" s="136">
        <v>6.41</v>
      </c>
      <c r="J43" s="128"/>
      <c r="K43" s="66"/>
      <c r="L43" s="66"/>
      <c r="M43" s="66"/>
      <c r="N43" s="66"/>
      <c r="O43" s="66"/>
      <c r="P43" s="66"/>
    </row>
    <row r="44" spans="4:16" ht="13.5" thickBot="1">
      <c r="D44" s="290"/>
      <c r="E44" s="81">
        <v>32</v>
      </c>
      <c r="F44" s="72"/>
      <c r="G44" s="77">
        <v>3</v>
      </c>
      <c r="H44" s="93">
        <v>85.67</v>
      </c>
      <c r="I44" s="138">
        <v>6.45</v>
      </c>
      <c r="J44" s="130"/>
      <c r="K44" s="66"/>
      <c r="L44" s="66"/>
      <c r="M44" s="66"/>
      <c r="N44" s="66"/>
      <c r="O44" s="66"/>
      <c r="P44" s="66"/>
    </row>
    <row r="45" spans="4:16" ht="12.75">
      <c r="D45" s="291">
        <v>8</v>
      </c>
      <c r="E45" s="96">
        <v>33</v>
      </c>
      <c r="F45" s="70"/>
      <c r="G45" s="74">
        <v>3</v>
      </c>
      <c r="H45" s="84">
        <v>86.13</v>
      </c>
      <c r="I45" s="135">
        <v>6.33</v>
      </c>
      <c r="J45" s="127"/>
      <c r="K45" s="66"/>
      <c r="L45" s="66"/>
      <c r="M45" s="66"/>
      <c r="N45" s="66"/>
      <c r="O45" s="66"/>
      <c r="P45" s="66"/>
    </row>
    <row r="46" spans="4:16" ht="12.75">
      <c r="D46" s="292"/>
      <c r="E46" s="97">
        <v>34</v>
      </c>
      <c r="F46" s="71"/>
      <c r="G46" s="75">
        <v>2</v>
      </c>
      <c r="H46" s="86">
        <v>62.28</v>
      </c>
      <c r="I46" s="136">
        <v>8.6</v>
      </c>
      <c r="J46" s="128"/>
      <c r="K46" s="66"/>
      <c r="L46" s="66"/>
      <c r="M46" s="66"/>
      <c r="N46" s="66"/>
      <c r="O46" s="66"/>
      <c r="P46" s="66"/>
    </row>
    <row r="47" spans="4:16" ht="12.75">
      <c r="D47" s="292"/>
      <c r="E47" s="97">
        <v>35</v>
      </c>
      <c r="F47" s="71"/>
      <c r="G47" s="75">
        <v>2</v>
      </c>
      <c r="H47" s="86">
        <v>63.11</v>
      </c>
      <c r="I47" s="136">
        <v>6.41</v>
      </c>
      <c r="J47" s="128"/>
      <c r="K47" s="66"/>
      <c r="L47" s="66"/>
      <c r="M47" s="66"/>
      <c r="N47" s="66"/>
      <c r="O47" s="66"/>
      <c r="P47" s="66"/>
    </row>
    <row r="48" spans="4:16" ht="13.5" thickBot="1">
      <c r="D48" s="293"/>
      <c r="E48" s="98">
        <v>36</v>
      </c>
      <c r="F48" s="72"/>
      <c r="G48" s="77">
        <v>3</v>
      </c>
      <c r="H48" s="93">
        <v>85.67</v>
      </c>
      <c r="I48" s="138">
        <v>6.45</v>
      </c>
      <c r="J48" s="130"/>
      <c r="K48" s="66"/>
      <c r="L48" s="66"/>
      <c r="M48" s="66"/>
      <c r="N48" s="66"/>
      <c r="O48" s="66"/>
      <c r="P48" s="66"/>
    </row>
    <row r="49" spans="4:16" ht="12.75">
      <c r="D49" s="291">
        <v>9</v>
      </c>
      <c r="E49" s="96">
        <v>37</v>
      </c>
      <c r="F49" s="82"/>
      <c r="G49" s="74">
        <v>3</v>
      </c>
      <c r="H49" s="84">
        <v>86.13</v>
      </c>
      <c r="I49" s="135">
        <v>6.33</v>
      </c>
      <c r="J49" s="127"/>
      <c r="K49" s="66"/>
      <c r="L49" s="66"/>
      <c r="M49" s="66"/>
      <c r="N49" s="66"/>
      <c r="O49" s="66"/>
      <c r="P49" s="66"/>
    </row>
    <row r="50" spans="4:16" ht="12.75">
      <c r="D50" s="292"/>
      <c r="E50" s="97">
        <v>38</v>
      </c>
      <c r="F50" s="99"/>
      <c r="G50" s="75">
        <v>2</v>
      </c>
      <c r="H50" s="85">
        <v>62.28</v>
      </c>
      <c r="I50" s="139">
        <v>8.6</v>
      </c>
      <c r="J50" s="131"/>
      <c r="K50" s="66"/>
      <c r="L50" s="66"/>
      <c r="M50" s="66"/>
      <c r="N50" s="66"/>
      <c r="O50" s="66"/>
      <c r="P50" s="66"/>
    </row>
    <row r="51" spans="4:10" ht="12.75">
      <c r="D51" s="292"/>
      <c r="E51" s="97">
        <v>39</v>
      </c>
      <c r="F51" s="99"/>
      <c r="G51" s="75">
        <v>2</v>
      </c>
      <c r="H51" s="85">
        <v>62.96</v>
      </c>
      <c r="I51" s="139">
        <v>6.41</v>
      </c>
      <c r="J51" s="131"/>
    </row>
    <row r="52" spans="4:10" ht="13.5" thickBot="1">
      <c r="D52" s="292"/>
      <c r="E52" s="100">
        <v>40</v>
      </c>
      <c r="F52" s="101"/>
      <c r="G52" s="76">
        <v>3</v>
      </c>
      <c r="H52" s="87">
        <v>85.67</v>
      </c>
      <c r="I52" s="140">
        <v>6.45</v>
      </c>
      <c r="J52" s="132"/>
    </row>
    <row r="53" spans="4:10" ht="12.75">
      <c r="D53" s="271">
        <v>10</v>
      </c>
      <c r="E53" s="78">
        <v>41</v>
      </c>
      <c r="F53" s="102"/>
      <c r="G53" s="74">
        <v>3</v>
      </c>
      <c r="H53" s="83">
        <v>85.62</v>
      </c>
      <c r="I53" s="141">
        <v>6.33</v>
      </c>
      <c r="J53" s="133"/>
    </row>
    <row r="54" spans="4:10" ht="12.75">
      <c r="D54" s="272"/>
      <c r="E54" s="79">
        <v>42</v>
      </c>
      <c r="F54" s="99"/>
      <c r="G54" s="75">
        <v>2</v>
      </c>
      <c r="H54" s="85">
        <v>61.68</v>
      </c>
      <c r="I54" s="139">
        <v>8.6</v>
      </c>
      <c r="J54" s="131"/>
    </row>
    <row r="55" spans="4:10" ht="12.75">
      <c r="D55" s="272"/>
      <c r="E55" s="79">
        <v>43</v>
      </c>
      <c r="F55" s="99"/>
      <c r="G55" s="75">
        <v>2</v>
      </c>
      <c r="H55" s="85">
        <v>62.96</v>
      </c>
      <c r="I55" s="139">
        <v>6.41</v>
      </c>
      <c r="J55" s="131"/>
    </row>
    <row r="56" spans="4:10" ht="13.5" thickBot="1">
      <c r="D56" s="273"/>
      <c r="E56" s="80">
        <v>44</v>
      </c>
      <c r="F56" s="103"/>
      <c r="G56" s="76">
        <v>3</v>
      </c>
      <c r="H56" s="87">
        <v>85.67</v>
      </c>
      <c r="I56" s="140">
        <v>6.82</v>
      </c>
      <c r="J56" s="132"/>
    </row>
    <row r="57" spans="4:10" ht="12.75">
      <c r="D57" s="271">
        <v>11</v>
      </c>
      <c r="E57" s="78">
        <v>45</v>
      </c>
      <c r="F57" s="102"/>
      <c r="G57" s="74">
        <v>3</v>
      </c>
      <c r="H57" s="104">
        <v>85.62</v>
      </c>
      <c r="I57" s="141">
        <v>6.14</v>
      </c>
      <c r="J57" s="133"/>
    </row>
    <row r="58" spans="4:10" ht="12.75">
      <c r="D58" s="272"/>
      <c r="E58" s="79">
        <v>46</v>
      </c>
      <c r="F58" s="99"/>
      <c r="G58" s="75">
        <v>2</v>
      </c>
      <c r="H58" s="105">
        <v>61.68</v>
      </c>
      <c r="I58" s="139">
        <v>8.6</v>
      </c>
      <c r="J58" s="131"/>
    </row>
    <row r="59" spans="4:10" ht="12.75">
      <c r="D59" s="272"/>
      <c r="E59" s="79">
        <v>47</v>
      </c>
      <c r="F59" s="99"/>
      <c r="G59" s="75">
        <v>2</v>
      </c>
      <c r="H59" s="105">
        <v>62.96</v>
      </c>
      <c r="I59" s="139">
        <v>6.41</v>
      </c>
      <c r="J59" s="131"/>
    </row>
    <row r="60" spans="4:10" ht="13.5" thickBot="1">
      <c r="D60" s="273"/>
      <c r="E60" s="80">
        <v>48</v>
      </c>
      <c r="F60" s="103"/>
      <c r="G60" s="76">
        <v>3</v>
      </c>
      <c r="H60" s="106">
        <v>85.67</v>
      </c>
      <c r="I60" s="140">
        <v>6.67</v>
      </c>
      <c r="J60" s="132"/>
    </row>
    <row r="61" spans="4:10" ht="12.75">
      <c r="D61" s="271">
        <v>12</v>
      </c>
      <c r="E61" s="78">
        <v>49</v>
      </c>
      <c r="F61" s="102"/>
      <c r="G61" s="74">
        <v>3</v>
      </c>
      <c r="H61" s="104">
        <v>85.62</v>
      </c>
      <c r="I61" s="141">
        <v>6.2</v>
      </c>
      <c r="J61" s="133"/>
    </row>
    <row r="62" spans="4:10" ht="12.75">
      <c r="D62" s="272"/>
      <c r="E62" s="79">
        <v>50</v>
      </c>
      <c r="F62" s="99"/>
      <c r="G62" s="75">
        <v>2</v>
      </c>
      <c r="H62" s="105">
        <v>61.68</v>
      </c>
      <c r="I62" s="139">
        <v>8.6</v>
      </c>
      <c r="J62" s="131"/>
    </row>
    <row r="63" spans="4:10" ht="12.75">
      <c r="D63" s="272"/>
      <c r="E63" s="79">
        <v>51</v>
      </c>
      <c r="F63" s="99"/>
      <c r="G63" s="75">
        <v>2</v>
      </c>
      <c r="H63" s="105">
        <v>62.96</v>
      </c>
      <c r="I63" s="139">
        <v>6.41</v>
      </c>
      <c r="J63" s="131"/>
    </row>
    <row r="64" spans="4:10" ht="13.5" thickBot="1">
      <c r="D64" s="273"/>
      <c r="E64" s="80">
        <v>52</v>
      </c>
      <c r="F64" s="103"/>
      <c r="G64" s="76">
        <v>3</v>
      </c>
      <c r="H64" s="106">
        <v>85.67</v>
      </c>
      <c r="I64" s="140">
        <v>6</v>
      </c>
      <c r="J64" s="132"/>
    </row>
    <row r="65" spans="4:10" ht="12.75">
      <c r="D65" s="271">
        <v>13</v>
      </c>
      <c r="E65" s="107">
        <v>53</v>
      </c>
      <c r="F65" s="102"/>
      <c r="G65" s="74">
        <v>3</v>
      </c>
      <c r="H65" s="83">
        <v>85.62</v>
      </c>
      <c r="I65" s="141">
        <v>6</v>
      </c>
      <c r="J65" s="133"/>
    </row>
    <row r="66" spans="4:10" ht="12.75">
      <c r="D66" s="272"/>
      <c r="E66" s="108">
        <v>54</v>
      </c>
      <c r="F66" s="99"/>
      <c r="G66" s="75">
        <v>2</v>
      </c>
      <c r="H66" s="85">
        <v>61.68</v>
      </c>
      <c r="I66" s="139">
        <v>8.69</v>
      </c>
      <c r="J66" s="131"/>
    </row>
    <row r="67" spans="4:10" ht="12.75">
      <c r="D67" s="272"/>
      <c r="E67" s="108">
        <v>55</v>
      </c>
      <c r="F67" s="99"/>
      <c r="G67" s="75">
        <v>2</v>
      </c>
      <c r="H67" s="85">
        <v>62.96</v>
      </c>
      <c r="I67" s="139">
        <v>6.5</v>
      </c>
      <c r="J67" s="131"/>
    </row>
    <row r="68" spans="4:10" ht="13.5" thickBot="1">
      <c r="D68" s="273"/>
      <c r="E68" s="109">
        <v>56</v>
      </c>
      <c r="F68" s="103"/>
      <c r="G68" s="76">
        <v>3</v>
      </c>
      <c r="H68" s="87">
        <v>85.67</v>
      </c>
      <c r="I68" s="140">
        <v>6.64</v>
      </c>
      <c r="J68" s="132"/>
    </row>
    <row r="69" spans="4:10" ht="12.75">
      <c r="D69" s="271">
        <v>14</v>
      </c>
      <c r="E69" s="107">
        <v>57</v>
      </c>
      <c r="F69" s="102"/>
      <c r="G69" s="74">
        <v>3</v>
      </c>
      <c r="H69" s="83">
        <v>85.62</v>
      </c>
      <c r="I69" s="142">
        <v>9.35</v>
      </c>
      <c r="J69" s="133"/>
    </row>
    <row r="70" spans="4:10" ht="12.75">
      <c r="D70" s="272"/>
      <c r="E70" s="108">
        <v>58</v>
      </c>
      <c r="F70" s="99"/>
      <c r="G70" s="75">
        <v>2</v>
      </c>
      <c r="H70" s="85">
        <v>62.11</v>
      </c>
      <c r="I70" s="143">
        <v>9.07</v>
      </c>
      <c r="J70" s="131"/>
    </row>
    <row r="71" spans="4:10" ht="12.75">
      <c r="D71" s="272"/>
      <c r="E71" s="108">
        <v>59</v>
      </c>
      <c r="F71" s="99"/>
      <c r="G71" s="75">
        <v>2</v>
      </c>
      <c r="H71" s="85">
        <v>62.96</v>
      </c>
      <c r="I71" s="143">
        <v>7.06</v>
      </c>
      <c r="J71" s="131"/>
    </row>
    <row r="72" spans="4:10" ht="13.5" thickBot="1">
      <c r="D72" s="273"/>
      <c r="E72" s="109">
        <v>60</v>
      </c>
      <c r="F72" s="103"/>
      <c r="G72" s="76">
        <v>3</v>
      </c>
      <c r="H72" s="87">
        <v>85.67</v>
      </c>
      <c r="I72" s="144">
        <v>6.82</v>
      </c>
      <c r="J72" s="132"/>
    </row>
    <row r="73" spans="4:10" ht="12.75">
      <c r="D73" s="271">
        <v>15</v>
      </c>
      <c r="E73" s="107">
        <v>61</v>
      </c>
      <c r="F73" s="102"/>
      <c r="G73" s="74">
        <v>3</v>
      </c>
      <c r="H73" s="83">
        <v>85.62</v>
      </c>
      <c r="I73" s="141">
        <v>11.82</v>
      </c>
      <c r="J73" s="133"/>
    </row>
    <row r="74" spans="4:10" ht="12.75">
      <c r="D74" s="272"/>
      <c r="E74" s="108">
        <v>62</v>
      </c>
      <c r="F74" s="99"/>
      <c r="G74" s="75">
        <v>2</v>
      </c>
      <c r="H74" s="85">
        <v>62.11</v>
      </c>
      <c r="I74" s="139">
        <v>11.26</v>
      </c>
      <c r="J74" s="131"/>
    </row>
    <row r="75" spans="4:10" ht="12.75">
      <c r="D75" s="272"/>
      <c r="E75" s="108">
        <v>63</v>
      </c>
      <c r="F75" s="99"/>
      <c r="G75" s="75">
        <v>2</v>
      </c>
      <c r="H75" s="85">
        <v>62.96</v>
      </c>
      <c r="I75" s="139">
        <v>7.3</v>
      </c>
      <c r="J75" s="131"/>
    </row>
    <row r="76" spans="4:10" ht="13.5" thickBot="1">
      <c r="D76" s="273"/>
      <c r="E76" s="109">
        <v>64</v>
      </c>
      <c r="F76" s="103"/>
      <c r="G76" s="76">
        <v>3</v>
      </c>
      <c r="H76" s="87">
        <v>85.67</v>
      </c>
      <c r="I76" s="140">
        <v>6.71</v>
      </c>
      <c r="J76" s="132"/>
    </row>
    <row r="77" spans="4:10" ht="12.75">
      <c r="D77" s="271">
        <v>16</v>
      </c>
      <c r="E77" s="78">
        <v>65</v>
      </c>
      <c r="F77" s="102"/>
      <c r="G77" s="74">
        <v>3</v>
      </c>
      <c r="H77" s="83">
        <v>85.62</v>
      </c>
      <c r="I77" s="141">
        <v>13.46</v>
      </c>
      <c r="J77" s="133"/>
    </row>
    <row r="78" spans="4:10" ht="12.75">
      <c r="D78" s="272"/>
      <c r="E78" s="79">
        <v>66</v>
      </c>
      <c r="F78" s="99"/>
      <c r="G78" s="75">
        <v>2</v>
      </c>
      <c r="H78" s="85">
        <v>62.11</v>
      </c>
      <c r="I78" s="139">
        <v>11.26</v>
      </c>
      <c r="J78" s="131"/>
    </row>
    <row r="79" spans="4:10" ht="12.75">
      <c r="D79" s="272"/>
      <c r="E79" s="79">
        <v>67</v>
      </c>
      <c r="F79" s="99"/>
      <c r="G79" s="75">
        <v>3</v>
      </c>
      <c r="H79" s="85">
        <v>85.44</v>
      </c>
      <c r="I79" s="139">
        <v>8.94</v>
      </c>
      <c r="J79" s="131"/>
    </row>
    <row r="80" spans="4:10" ht="13.5" thickBot="1">
      <c r="D80" s="285"/>
      <c r="E80" s="80">
        <v>68</v>
      </c>
      <c r="F80" s="103"/>
      <c r="G80" s="76">
        <v>2</v>
      </c>
      <c r="H80" s="87">
        <v>70.93</v>
      </c>
      <c r="I80" s="140">
        <v>9.28</v>
      </c>
      <c r="J80" s="132"/>
    </row>
    <row r="81" spans="4:10" ht="13.5" thickBot="1">
      <c r="D81" s="274"/>
      <c r="E81" s="275"/>
      <c r="F81" s="275"/>
      <c r="G81" s="276"/>
      <c r="H81" s="210">
        <f>SUM(H13:H80)</f>
        <v>4414.549999999999</v>
      </c>
      <c r="I81" s="211">
        <f>SUM(I13:I80)</f>
        <v>479.49</v>
      </c>
      <c r="J81" s="134"/>
    </row>
  </sheetData>
  <mergeCells count="22">
    <mergeCell ref="D25:D30"/>
    <mergeCell ref="D31:D36"/>
    <mergeCell ref="D45:D48"/>
    <mergeCell ref="D49:D52"/>
    <mergeCell ref="D37:D40"/>
    <mergeCell ref="D41:D44"/>
    <mergeCell ref="D81:G81"/>
    <mergeCell ref="D1:I1"/>
    <mergeCell ref="D2:I2"/>
    <mergeCell ref="D4:I4"/>
    <mergeCell ref="D13:D18"/>
    <mergeCell ref="D19:D24"/>
    <mergeCell ref="D8:D10"/>
    <mergeCell ref="D11:D12"/>
    <mergeCell ref="D77:D80"/>
    <mergeCell ref="D6:J6"/>
    <mergeCell ref="D69:D72"/>
    <mergeCell ref="D73:D76"/>
    <mergeCell ref="D53:D56"/>
    <mergeCell ref="D57:D60"/>
    <mergeCell ref="D61:D64"/>
    <mergeCell ref="D65:D68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1:N78"/>
  <sheetViews>
    <sheetView workbookViewId="0" topLeftCell="C4">
      <selection activeCell="N7" sqref="N7"/>
    </sheetView>
  </sheetViews>
  <sheetFormatPr defaultColWidth="9.00390625" defaultRowHeight="12.75"/>
  <cols>
    <col min="4" max="4" width="4.00390625" style="0" customWidth="1"/>
    <col min="5" max="5" width="3.125" style="0" customWidth="1"/>
    <col min="7" max="7" width="11.25390625" style="0" customWidth="1"/>
    <col min="8" max="8" width="11.125" style="0" hidden="1" customWidth="1"/>
    <col min="9" max="9" width="13.125" style="0" customWidth="1"/>
    <col min="10" max="10" width="12.25390625" style="0" customWidth="1"/>
    <col min="11" max="11" width="9.875" style="0" customWidth="1"/>
    <col min="12" max="12" width="0" style="0" hidden="1" customWidth="1"/>
  </cols>
  <sheetData>
    <row r="1" spans="6:11" ht="12.75">
      <c r="F1" s="52"/>
      <c r="G1" s="52"/>
      <c r="H1" s="52"/>
      <c r="I1" s="52"/>
      <c r="J1" s="52"/>
      <c r="K1" s="52"/>
    </row>
    <row r="2" spans="6:11" ht="30.75" customHeight="1">
      <c r="F2" s="278" t="s">
        <v>67</v>
      </c>
      <c r="G2" s="278"/>
      <c r="H2" s="278"/>
      <c r="I2" s="278"/>
      <c r="J2" s="278"/>
      <c r="K2" s="278"/>
    </row>
    <row r="3" spans="6:11" ht="15">
      <c r="F3" s="59"/>
      <c r="G3" s="59"/>
      <c r="H3" s="59"/>
      <c r="I3" s="59"/>
      <c r="J3" s="59"/>
      <c r="K3" s="59"/>
    </row>
    <row r="4" spans="6:12" ht="13.5" thickBot="1">
      <c r="F4" s="286" t="s">
        <v>68</v>
      </c>
      <c r="G4" s="286"/>
      <c r="H4" s="286"/>
      <c r="I4" s="286"/>
      <c r="J4" s="286"/>
      <c r="K4" s="286"/>
      <c r="L4" s="286"/>
    </row>
    <row r="5" spans="6:12" ht="54" customHeight="1" thickBot="1">
      <c r="F5" s="180" t="s">
        <v>37</v>
      </c>
      <c r="G5" s="181" t="s">
        <v>71</v>
      </c>
      <c r="H5" s="182" t="s">
        <v>66</v>
      </c>
      <c r="I5" s="183" t="s">
        <v>66</v>
      </c>
      <c r="J5" s="183" t="s">
        <v>38</v>
      </c>
      <c r="K5" s="184" t="s">
        <v>72</v>
      </c>
      <c r="L5" s="145" t="s">
        <v>39</v>
      </c>
    </row>
    <row r="6" spans="6:12" ht="13.5" thickBot="1">
      <c r="F6" s="299" t="s">
        <v>57</v>
      </c>
      <c r="G6" s="199" t="s">
        <v>77</v>
      </c>
      <c r="H6" s="61"/>
      <c r="I6" s="61"/>
      <c r="J6" s="61">
        <v>7.24</v>
      </c>
      <c r="K6" s="171"/>
      <c r="L6" s="60"/>
    </row>
    <row r="7" spans="6:14" ht="13.5" thickBot="1">
      <c r="F7" s="300"/>
      <c r="G7" s="200" t="s">
        <v>78</v>
      </c>
      <c r="H7" s="235"/>
      <c r="I7" s="235"/>
      <c r="J7" s="235">
        <v>185.88</v>
      </c>
      <c r="K7" s="236"/>
      <c r="L7" s="60"/>
      <c r="M7" s="247"/>
      <c r="N7" s="247"/>
    </row>
    <row r="8" spans="6:12" ht="13.5" thickBot="1">
      <c r="F8" s="301"/>
      <c r="G8" s="200" t="s">
        <v>79</v>
      </c>
      <c r="H8" s="64"/>
      <c r="I8" s="179"/>
      <c r="J8" s="64">
        <v>126.16</v>
      </c>
      <c r="K8" s="174"/>
      <c r="L8" s="60"/>
    </row>
    <row r="9" spans="6:12" ht="13.5" thickBot="1">
      <c r="F9" s="282">
        <v>1</v>
      </c>
      <c r="G9" s="199" t="s">
        <v>80</v>
      </c>
      <c r="H9" s="61"/>
      <c r="I9" s="185"/>
      <c r="J9" s="61">
        <v>10.57</v>
      </c>
      <c r="K9" s="171"/>
      <c r="L9" s="60"/>
    </row>
    <row r="10" spans="6:12" ht="13.5" thickBot="1">
      <c r="F10" s="284"/>
      <c r="G10" s="201" t="s">
        <v>81</v>
      </c>
      <c r="H10" s="63"/>
      <c r="I10" s="178"/>
      <c r="J10" s="63">
        <v>292.72</v>
      </c>
      <c r="K10" s="172">
        <v>16.15</v>
      </c>
      <c r="L10" s="173"/>
    </row>
    <row r="11" spans="6:12" ht="12.75">
      <c r="F11" s="298">
        <v>2</v>
      </c>
      <c r="G11" s="175">
        <v>1</v>
      </c>
      <c r="H11" s="175"/>
      <c r="I11" s="175">
        <v>1</v>
      </c>
      <c r="J11" s="176">
        <v>33.75</v>
      </c>
      <c r="K11" s="177">
        <v>6.82</v>
      </c>
      <c r="L11" s="146"/>
    </row>
    <row r="12" spans="6:12" ht="12.75">
      <c r="F12" s="288"/>
      <c r="G12" s="71">
        <v>2</v>
      </c>
      <c r="H12" s="71"/>
      <c r="I12" s="71">
        <v>1</v>
      </c>
      <c r="J12" s="113">
        <v>44.71</v>
      </c>
      <c r="K12" s="158">
        <v>2.59</v>
      </c>
      <c r="L12" s="147"/>
    </row>
    <row r="13" spans="6:12" ht="12.75">
      <c r="F13" s="288"/>
      <c r="G13" s="71">
        <v>3</v>
      </c>
      <c r="H13" s="71"/>
      <c r="I13" s="71">
        <v>1</v>
      </c>
      <c r="J13" s="113">
        <v>44.67</v>
      </c>
      <c r="K13" s="158">
        <v>6.5</v>
      </c>
      <c r="L13" s="147"/>
    </row>
    <row r="14" spans="6:12" ht="12.75">
      <c r="F14" s="288"/>
      <c r="G14" s="71">
        <v>4</v>
      </c>
      <c r="H14" s="71"/>
      <c r="I14" s="71">
        <v>1</v>
      </c>
      <c r="J14" s="113">
        <v>36.76</v>
      </c>
      <c r="K14" s="158">
        <v>4.74</v>
      </c>
      <c r="L14" s="147"/>
    </row>
    <row r="15" spans="6:12" ht="12.75">
      <c r="F15" s="288"/>
      <c r="G15" s="71">
        <v>5</v>
      </c>
      <c r="H15" s="71"/>
      <c r="I15" s="71">
        <v>1</v>
      </c>
      <c r="J15" s="113">
        <v>44.67</v>
      </c>
      <c r="K15" s="158">
        <v>9.4</v>
      </c>
      <c r="L15" s="147"/>
    </row>
    <row r="16" spans="6:12" ht="13.5" thickBot="1">
      <c r="F16" s="290"/>
      <c r="G16" s="72">
        <v>6</v>
      </c>
      <c r="H16" s="72"/>
      <c r="I16" s="72">
        <v>3</v>
      </c>
      <c r="J16" s="114">
        <v>82.21</v>
      </c>
      <c r="K16" s="159">
        <v>6.19</v>
      </c>
      <c r="L16" s="148"/>
    </row>
    <row r="17" spans="6:12" ht="12.75">
      <c r="F17" s="271">
        <v>3</v>
      </c>
      <c r="G17" s="61">
        <v>7</v>
      </c>
      <c r="H17" s="61"/>
      <c r="I17" s="61">
        <v>1</v>
      </c>
      <c r="J17" s="115">
        <v>33.75</v>
      </c>
      <c r="K17" s="160">
        <v>6.27</v>
      </c>
      <c r="L17" s="149">
        <v>40.02</v>
      </c>
    </row>
    <row r="18" spans="6:12" ht="12.75">
      <c r="F18" s="272"/>
      <c r="G18" s="62">
        <v>8</v>
      </c>
      <c r="H18" s="62"/>
      <c r="I18" s="62">
        <v>1</v>
      </c>
      <c r="J18" s="116">
        <v>44.71</v>
      </c>
      <c r="K18" s="161">
        <v>2.59</v>
      </c>
      <c r="L18" s="150">
        <v>47.3</v>
      </c>
    </row>
    <row r="19" spans="6:12" ht="12.75">
      <c r="F19" s="272"/>
      <c r="G19" s="62">
        <v>9</v>
      </c>
      <c r="H19" s="62"/>
      <c r="I19" s="62">
        <v>1</v>
      </c>
      <c r="J19" s="116">
        <v>44.67</v>
      </c>
      <c r="K19" s="161">
        <v>6.5</v>
      </c>
      <c r="L19" s="150">
        <v>51.17</v>
      </c>
    </row>
    <row r="20" spans="6:12" ht="12.75">
      <c r="F20" s="272"/>
      <c r="G20" s="62">
        <v>10</v>
      </c>
      <c r="H20" s="62"/>
      <c r="I20" s="62">
        <v>1</v>
      </c>
      <c r="J20" s="116">
        <v>36.76</v>
      </c>
      <c r="K20" s="161">
        <v>4.74</v>
      </c>
      <c r="L20" s="150">
        <v>41.5</v>
      </c>
    </row>
    <row r="21" spans="6:12" ht="12.75">
      <c r="F21" s="272"/>
      <c r="G21" s="62">
        <v>11</v>
      </c>
      <c r="H21" s="62"/>
      <c r="I21" s="62">
        <v>1</v>
      </c>
      <c r="J21" s="116">
        <v>44.67</v>
      </c>
      <c r="K21" s="161">
        <v>9.4</v>
      </c>
      <c r="L21" s="150">
        <v>54.07</v>
      </c>
    </row>
    <row r="22" spans="6:12" ht="13.5" thickBot="1">
      <c r="F22" s="285"/>
      <c r="G22" s="63">
        <v>12</v>
      </c>
      <c r="H22" s="111"/>
      <c r="I22" s="63">
        <v>3</v>
      </c>
      <c r="J22" s="117">
        <v>82.21</v>
      </c>
      <c r="K22" s="162">
        <v>6.13</v>
      </c>
      <c r="L22" s="151">
        <v>88.34</v>
      </c>
    </row>
    <row r="23" spans="6:12" ht="12.75">
      <c r="F23" s="287">
        <v>4</v>
      </c>
      <c r="G23" s="61">
        <v>13</v>
      </c>
      <c r="H23" s="61"/>
      <c r="I23" s="61">
        <v>1</v>
      </c>
      <c r="J23" s="115">
        <v>33.75</v>
      </c>
      <c r="K23" s="160">
        <v>6.17</v>
      </c>
      <c r="L23" s="149"/>
    </row>
    <row r="24" spans="6:12" ht="12.75">
      <c r="F24" s="288"/>
      <c r="G24" s="62">
        <v>14</v>
      </c>
      <c r="H24" s="62"/>
      <c r="I24" s="62">
        <v>1</v>
      </c>
      <c r="J24" s="116">
        <v>44.71</v>
      </c>
      <c r="K24" s="161">
        <v>2.59</v>
      </c>
      <c r="L24" s="150"/>
    </row>
    <row r="25" spans="6:12" ht="12.75">
      <c r="F25" s="288"/>
      <c r="G25" s="62">
        <v>15</v>
      </c>
      <c r="H25" s="62"/>
      <c r="I25" s="62">
        <v>1</v>
      </c>
      <c r="J25" s="116">
        <v>44.67</v>
      </c>
      <c r="K25" s="161">
        <v>6.5</v>
      </c>
      <c r="L25" s="150"/>
    </row>
    <row r="26" spans="6:12" ht="12.75">
      <c r="F26" s="288"/>
      <c r="G26" s="62">
        <v>16</v>
      </c>
      <c r="H26" s="62"/>
      <c r="I26" s="62">
        <v>1</v>
      </c>
      <c r="J26" s="116">
        <v>36.76</v>
      </c>
      <c r="K26" s="161">
        <v>4.74</v>
      </c>
      <c r="L26" s="150"/>
    </row>
    <row r="27" spans="6:12" ht="12.75">
      <c r="F27" s="288"/>
      <c r="G27" s="62">
        <v>17</v>
      </c>
      <c r="H27" s="62"/>
      <c r="I27" s="62">
        <v>1</v>
      </c>
      <c r="J27" s="116">
        <v>44.67</v>
      </c>
      <c r="K27" s="161">
        <v>9.4</v>
      </c>
      <c r="L27" s="150"/>
    </row>
    <row r="28" spans="6:12" ht="13.5" thickBot="1">
      <c r="F28" s="289"/>
      <c r="G28" s="64">
        <v>18</v>
      </c>
      <c r="H28" s="64"/>
      <c r="I28" s="64">
        <v>3</v>
      </c>
      <c r="J28" s="118">
        <v>82.21</v>
      </c>
      <c r="K28" s="163">
        <v>6.17</v>
      </c>
      <c r="L28" s="152"/>
    </row>
    <row r="29" spans="6:12" ht="12.75">
      <c r="F29" s="302">
        <v>5</v>
      </c>
      <c r="G29" s="61">
        <v>19</v>
      </c>
      <c r="H29" s="61"/>
      <c r="I29" s="61">
        <v>1</v>
      </c>
      <c r="J29" s="119">
        <v>33.75</v>
      </c>
      <c r="K29" s="164">
        <v>6.64</v>
      </c>
      <c r="L29" s="149"/>
    </row>
    <row r="30" spans="6:12" ht="12.75">
      <c r="F30" s="303"/>
      <c r="G30" s="62">
        <v>20</v>
      </c>
      <c r="H30" s="62"/>
      <c r="I30" s="62">
        <v>1</v>
      </c>
      <c r="J30" s="120">
        <v>44.71</v>
      </c>
      <c r="K30" s="165">
        <v>2.59</v>
      </c>
      <c r="L30" s="150"/>
    </row>
    <row r="31" spans="6:12" ht="12.75">
      <c r="F31" s="303"/>
      <c r="G31" s="62">
        <v>21</v>
      </c>
      <c r="H31" s="62"/>
      <c r="I31" s="62">
        <v>1</v>
      </c>
      <c r="J31" s="120">
        <v>44.67</v>
      </c>
      <c r="K31" s="165">
        <v>6.5</v>
      </c>
      <c r="L31" s="150"/>
    </row>
    <row r="32" spans="6:12" ht="12.75">
      <c r="F32" s="303"/>
      <c r="G32" s="62">
        <v>22</v>
      </c>
      <c r="H32" s="62"/>
      <c r="I32" s="62">
        <v>1</v>
      </c>
      <c r="J32" s="120">
        <v>36.76</v>
      </c>
      <c r="K32" s="165">
        <v>4.74</v>
      </c>
      <c r="L32" s="150"/>
    </row>
    <row r="33" spans="6:12" ht="12.75">
      <c r="F33" s="303"/>
      <c r="G33" s="62">
        <v>23</v>
      </c>
      <c r="H33" s="62"/>
      <c r="I33" s="62">
        <v>1</v>
      </c>
      <c r="J33" s="120">
        <v>44.67</v>
      </c>
      <c r="K33" s="165">
        <v>9.4</v>
      </c>
      <c r="L33" s="150"/>
    </row>
    <row r="34" spans="6:12" ht="13.5" thickBot="1">
      <c r="F34" s="304"/>
      <c r="G34" s="63">
        <v>24</v>
      </c>
      <c r="H34" s="63"/>
      <c r="I34" s="63">
        <v>3</v>
      </c>
      <c r="J34" s="121">
        <v>82.21</v>
      </c>
      <c r="K34" s="166">
        <v>6.16</v>
      </c>
      <c r="L34" s="151"/>
    </row>
    <row r="35" spans="6:12" ht="12.75">
      <c r="F35" s="291">
        <v>6</v>
      </c>
      <c r="G35" s="61">
        <v>25</v>
      </c>
      <c r="H35" s="61"/>
      <c r="I35" s="61">
        <v>3</v>
      </c>
      <c r="J35" s="115">
        <v>85.57</v>
      </c>
      <c r="K35" s="160">
        <v>6.45</v>
      </c>
      <c r="L35" s="149"/>
    </row>
    <row r="36" spans="6:12" ht="12.75">
      <c r="F36" s="292"/>
      <c r="G36" s="62">
        <v>26</v>
      </c>
      <c r="H36" s="62"/>
      <c r="I36" s="62">
        <v>2</v>
      </c>
      <c r="J36" s="116">
        <v>63.04</v>
      </c>
      <c r="K36" s="161">
        <v>6.5</v>
      </c>
      <c r="L36" s="150"/>
    </row>
    <row r="37" spans="6:12" ht="12.75">
      <c r="F37" s="292"/>
      <c r="G37" s="62">
        <v>27</v>
      </c>
      <c r="H37" s="62"/>
      <c r="I37" s="62">
        <v>2</v>
      </c>
      <c r="J37" s="116">
        <v>62.18</v>
      </c>
      <c r="K37" s="161">
        <v>9.4</v>
      </c>
      <c r="L37" s="150"/>
    </row>
    <row r="38" spans="6:12" ht="13.5" thickBot="1">
      <c r="F38" s="293"/>
      <c r="G38" s="63">
        <v>28</v>
      </c>
      <c r="H38" s="63"/>
      <c r="I38" s="63">
        <v>3</v>
      </c>
      <c r="J38" s="117">
        <v>86.13</v>
      </c>
      <c r="K38" s="162">
        <v>6.16</v>
      </c>
      <c r="L38" s="151"/>
    </row>
    <row r="39" spans="6:12" ht="12.75">
      <c r="F39" s="287">
        <v>7</v>
      </c>
      <c r="G39" s="61">
        <v>29</v>
      </c>
      <c r="H39" s="112"/>
      <c r="I39" s="61">
        <v>3</v>
      </c>
      <c r="J39" s="115">
        <v>85.67</v>
      </c>
      <c r="K39" s="160">
        <v>6.45</v>
      </c>
      <c r="L39" s="149"/>
    </row>
    <row r="40" spans="6:12" ht="12.75">
      <c r="F40" s="288"/>
      <c r="G40" s="62">
        <v>30</v>
      </c>
      <c r="H40" s="29"/>
      <c r="I40" s="29">
        <v>4</v>
      </c>
      <c r="J40" s="110">
        <v>127.41</v>
      </c>
      <c r="K40" s="167">
        <v>15.68</v>
      </c>
      <c r="L40" s="153"/>
    </row>
    <row r="41" spans="6:12" ht="13.5" thickBot="1">
      <c r="F41" s="290"/>
      <c r="G41" s="63">
        <v>32</v>
      </c>
      <c r="H41" s="34"/>
      <c r="I41" s="34">
        <v>3</v>
      </c>
      <c r="J41" s="122">
        <v>86.13</v>
      </c>
      <c r="K41" s="168">
        <v>6.33</v>
      </c>
      <c r="L41" s="154"/>
    </row>
    <row r="42" spans="6:12" ht="12.75">
      <c r="F42" s="291">
        <v>8</v>
      </c>
      <c r="G42" s="61">
        <v>33</v>
      </c>
      <c r="H42" s="31"/>
      <c r="I42" s="31">
        <v>3</v>
      </c>
      <c r="J42" s="123">
        <v>85.67</v>
      </c>
      <c r="K42" s="169">
        <v>6.45</v>
      </c>
      <c r="L42" s="155"/>
    </row>
    <row r="43" spans="6:12" ht="12.75">
      <c r="F43" s="292"/>
      <c r="G43" s="62">
        <v>34</v>
      </c>
      <c r="H43" s="29"/>
      <c r="I43" s="29">
        <v>2</v>
      </c>
      <c r="J43" s="110">
        <v>63.11</v>
      </c>
      <c r="K43" s="167">
        <v>6.41</v>
      </c>
      <c r="L43" s="153"/>
    </row>
    <row r="44" spans="6:12" ht="12.75">
      <c r="F44" s="292"/>
      <c r="G44" s="62">
        <v>35</v>
      </c>
      <c r="H44" s="29"/>
      <c r="I44" s="29">
        <v>2</v>
      </c>
      <c r="J44" s="110">
        <v>62.28</v>
      </c>
      <c r="K44" s="167">
        <v>8.6</v>
      </c>
      <c r="L44" s="153"/>
    </row>
    <row r="45" spans="6:12" ht="13.5" thickBot="1">
      <c r="F45" s="293"/>
      <c r="G45" s="63">
        <v>36</v>
      </c>
      <c r="H45" s="34"/>
      <c r="I45" s="34">
        <v>3</v>
      </c>
      <c r="J45" s="122">
        <v>86.13</v>
      </c>
      <c r="K45" s="168">
        <v>6.33</v>
      </c>
      <c r="L45" s="154"/>
    </row>
    <row r="46" spans="6:12" ht="12.75">
      <c r="F46" s="291">
        <v>9</v>
      </c>
      <c r="G46" s="61">
        <v>37</v>
      </c>
      <c r="H46" s="31"/>
      <c r="I46" s="31">
        <v>3</v>
      </c>
      <c r="J46" s="123">
        <v>85.67</v>
      </c>
      <c r="K46" s="169">
        <v>6.45</v>
      </c>
      <c r="L46" s="155"/>
    </row>
    <row r="47" spans="6:12" ht="12.75">
      <c r="F47" s="292"/>
      <c r="G47" s="62">
        <v>38</v>
      </c>
      <c r="H47" s="29"/>
      <c r="I47" s="29">
        <v>2</v>
      </c>
      <c r="J47" s="110">
        <v>62.96</v>
      </c>
      <c r="K47" s="167">
        <v>6.41</v>
      </c>
      <c r="L47" s="153"/>
    </row>
    <row r="48" spans="6:12" ht="12.75">
      <c r="F48" s="292"/>
      <c r="G48" s="62">
        <v>39</v>
      </c>
      <c r="H48" s="29"/>
      <c r="I48" s="29">
        <v>2</v>
      </c>
      <c r="J48" s="110">
        <v>62.28</v>
      </c>
      <c r="K48" s="167">
        <v>8.6</v>
      </c>
      <c r="L48" s="153"/>
    </row>
    <row r="49" spans="6:12" ht="13.5" thickBot="1">
      <c r="F49" s="293"/>
      <c r="G49" s="63">
        <v>40</v>
      </c>
      <c r="H49" s="34"/>
      <c r="I49" s="34">
        <v>3</v>
      </c>
      <c r="J49" s="122">
        <v>86.13</v>
      </c>
      <c r="K49" s="168">
        <v>6.33</v>
      </c>
      <c r="L49" s="154"/>
    </row>
    <row r="50" spans="6:12" ht="12.75">
      <c r="F50" s="271">
        <v>10</v>
      </c>
      <c r="G50" s="61">
        <v>41</v>
      </c>
      <c r="H50" s="31"/>
      <c r="I50" s="31">
        <v>3</v>
      </c>
      <c r="J50" s="123">
        <v>85.67</v>
      </c>
      <c r="K50" s="169">
        <v>6.82</v>
      </c>
      <c r="L50" s="155"/>
    </row>
    <row r="51" spans="6:12" ht="12.75">
      <c r="F51" s="272"/>
      <c r="G51" s="62">
        <v>42</v>
      </c>
      <c r="H51" s="29"/>
      <c r="I51" s="29">
        <v>2</v>
      </c>
      <c r="J51" s="110">
        <v>62.96</v>
      </c>
      <c r="K51" s="167">
        <v>6.41</v>
      </c>
      <c r="L51" s="153"/>
    </row>
    <row r="52" spans="6:12" ht="12.75">
      <c r="F52" s="272"/>
      <c r="G52" s="62">
        <v>43</v>
      </c>
      <c r="H52" s="29"/>
      <c r="I52" s="29">
        <v>2</v>
      </c>
      <c r="J52" s="110">
        <v>61.68</v>
      </c>
      <c r="K52" s="167">
        <v>8.6</v>
      </c>
      <c r="L52" s="153"/>
    </row>
    <row r="53" spans="6:12" ht="13.5" thickBot="1">
      <c r="F53" s="285"/>
      <c r="G53" s="63">
        <v>44</v>
      </c>
      <c r="H53" s="34"/>
      <c r="I53" s="34">
        <v>3</v>
      </c>
      <c r="J53" s="122">
        <v>85.62</v>
      </c>
      <c r="K53" s="168">
        <v>6.33</v>
      </c>
      <c r="L53" s="154"/>
    </row>
    <row r="54" spans="6:12" ht="12.75">
      <c r="F54" s="271">
        <v>11</v>
      </c>
      <c r="G54" s="61">
        <v>45</v>
      </c>
      <c r="H54" s="31"/>
      <c r="I54" s="31">
        <v>3</v>
      </c>
      <c r="J54" s="123">
        <v>85.67</v>
      </c>
      <c r="K54" s="169">
        <v>6.67</v>
      </c>
      <c r="L54" s="155"/>
    </row>
    <row r="55" spans="6:12" ht="12.75">
      <c r="F55" s="272"/>
      <c r="G55" s="62">
        <v>46</v>
      </c>
      <c r="H55" s="29"/>
      <c r="I55" s="29">
        <v>2</v>
      </c>
      <c r="J55" s="110">
        <v>62.96</v>
      </c>
      <c r="K55" s="167">
        <v>6.41</v>
      </c>
      <c r="L55" s="153"/>
    </row>
    <row r="56" spans="6:12" ht="12.75">
      <c r="F56" s="272"/>
      <c r="G56" s="62">
        <v>47</v>
      </c>
      <c r="H56" s="29"/>
      <c r="I56" s="29">
        <v>2</v>
      </c>
      <c r="J56" s="110">
        <v>61.68</v>
      </c>
      <c r="K56" s="167">
        <v>8.6</v>
      </c>
      <c r="L56" s="153"/>
    </row>
    <row r="57" spans="6:12" ht="13.5" thickBot="1">
      <c r="F57" s="285"/>
      <c r="G57" s="63">
        <v>48</v>
      </c>
      <c r="H57" s="34"/>
      <c r="I57" s="34">
        <v>3</v>
      </c>
      <c r="J57" s="122">
        <v>85.62</v>
      </c>
      <c r="K57" s="168">
        <v>6.14</v>
      </c>
      <c r="L57" s="154"/>
    </row>
    <row r="58" spans="6:12" ht="12.75">
      <c r="F58" s="271">
        <v>12</v>
      </c>
      <c r="G58" s="61">
        <v>49</v>
      </c>
      <c r="H58" s="31"/>
      <c r="I58" s="31">
        <v>3</v>
      </c>
      <c r="J58" s="123">
        <v>82.75</v>
      </c>
      <c r="K58" s="169">
        <v>6</v>
      </c>
      <c r="L58" s="155"/>
    </row>
    <row r="59" spans="6:12" ht="12.75">
      <c r="F59" s="272"/>
      <c r="G59" s="62">
        <v>50</v>
      </c>
      <c r="H59" s="29"/>
      <c r="I59" s="29">
        <v>1</v>
      </c>
      <c r="J59" s="110">
        <v>44.52</v>
      </c>
      <c r="K59" s="167">
        <v>6.41</v>
      </c>
      <c r="L59" s="153"/>
    </row>
    <row r="60" spans="6:12" ht="12.75">
      <c r="F60" s="272"/>
      <c r="G60" s="62">
        <v>51</v>
      </c>
      <c r="H60" s="29"/>
      <c r="I60" s="29">
        <v>3</v>
      </c>
      <c r="J60" s="110">
        <v>81.2</v>
      </c>
      <c r="K60" s="167">
        <v>8.6</v>
      </c>
      <c r="L60" s="153"/>
    </row>
    <row r="61" spans="6:12" ht="13.5" thickBot="1">
      <c r="F61" s="273"/>
      <c r="G61" s="64">
        <v>52</v>
      </c>
      <c r="H61" s="30"/>
      <c r="I61" s="30">
        <v>3</v>
      </c>
      <c r="J61" s="124">
        <v>85.62</v>
      </c>
      <c r="K61" s="170">
        <v>6.2</v>
      </c>
      <c r="L61" s="156"/>
    </row>
    <row r="62" spans="6:12" ht="12.75">
      <c r="F62" s="294">
        <v>13</v>
      </c>
      <c r="G62" s="61">
        <v>53</v>
      </c>
      <c r="H62" s="31"/>
      <c r="I62" s="31">
        <v>3</v>
      </c>
      <c r="J62" s="123">
        <v>85.67</v>
      </c>
      <c r="K62" s="169">
        <v>6.64</v>
      </c>
      <c r="L62" s="155"/>
    </row>
    <row r="63" spans="6:12" ht="12.75">
      <c r="F63" s="295"/>
      <c r="G63" s="62">
        <v>54</v>
      </c>
      <c r="H63" s="29"/>
      <c r="I63" s="29">
        <v>2</v>
      </c>
      <c r="J63" s="110">
        <v>62.96</v>
      </c>
      <c r="K63" s="167">
        <v>6.5</v>
      </c>
      <c r="L63" s="153"/>
    </row>
    <row r="64" spans="6:12" ht="12.75">
      <c r="F64" s="295"/>
      <c r="G64" s="62">
        <v>55</v>
      </c>
      <c r="H64" s="29"/>
      <c r="I64" s="29">
        <v>2</v>
      </c>
      <c r="J64" s="110">
        <v>61.68</v>
      </c>
      <c r="K64" s="167">
        <v>8.69</v>
      </c>
      <c r="L64" s="153"/>
    </row>
    <row r="65" spans="6:12" ht="13.5" thickBot="1">
      <c r="F65" s="296"/>
      <c r="G65" s="64">
        <v>56</v>
      </c>
      <c r="H65" s="30"/>
      <c r="I65" s="30">
        <v>3</v>
      </c>
      <c r="J65" s="124">
        <v>85.62</v>
      </c>
      <c r="K65" s="170">
        <v>6</v>
      </c>
      <c r="L65" s="156"/>
    </row>
    <row r="66" spans="6:12" ht="12.75">
      <c r="F66" s="294">
        <v>14</v>
      </c>
      <c r="G66" s="61">
        <v>57</v>
      </c>
      <c r="H66" s="31"/>
      <c r="I66" s="31">
        <v>3</v>
      </c>
      <c r="J66" s="119">
        <v>85.67</v>
      </c>
      <c r="K66" s="164">
        <v>6.82</v>
      </c>
      <c r="L66" s="155"/>
    </row>
    <row r="67" spans="6:12" ht="12.75">
      <c r="F67" s="295"/>
      <c r="G67" s="62">
        <v>58</v>
      </c>
      <c r="H67" s="29"/>
      <c r="I67" s="29">
        <v>2</v>
      </c>
      <c r="J67" s="120">
        <v>62.96</v>
      </c>
      <c r="K67" s="165">
        <v>7.06</v>
      </c>
      <c r="L67" s="153"/>
    </row>
    <row r="68" spans="6:12" ht="12.75">
      <c r="F68" s="295"/>
      <c r="G68" s="62">
        <v>59</v>
      </c>
      <c r="H68" s="29"/>
      <c r="I68" s="29">
        <v>2</v>
      </c>
      <c r="J68" s="120">
        <v>62.11</v>
      </c>
      <c r="K68" s="165">
        <v>9.07</v>
      </c>
      <c r="L68" s="153"/>
    </row>
    <row r="69" spans="6:12" ht="13.5" thickBot="1">
      <c r="F69" s="297"/>
      <c r="G69" s="63">
        <v>60</v>
      </c>
      <c r="H69" s="34"/>
      <c r="I69" s="34">
        <v>3</v>
      </c>
      <c r="J69" s="121">
        <v>85.62</v>
      </c>
      <c r="K69" s="166">
        <v>9.35</v>
      </c>
      <c r="L69" s="154"/>
    </row>
    <row r="70" spans="6:12" ht="12.75">
      <c r="F70" s="271">
        <v>15</v>
      </c>
      <c r="G70" s="61">
        <v>61</v>
      </c>
      <c r="H70" s="31"/>
      <c r="I70" s="31">
        <v>3</v>
      </c>
      <c r="J70" s="123">
        <v>85.67</v>
      </c>
      <c r="K70" s="169">
        <v>6.71</v>
      </c>
      <c r="L70" s="155"/>
    </row>
    <row r="71" spans="6:12" ht="12.75">
      <c r="F71" s="272"/>
      <c r="G71" s="62">
        <v>62</v>
      </c>
      <c r="H71" s="29"/>
      <c r="I71" s="29">
        <v>2</v>
      </c>
      <c r="J71" s="110">
        <v>62.96</v>
      </c>
      <c r="K71" s="167">
        <v>7.3</v>
      </c>
      <c r="L71" s="153"/>
    </row>
    <row r="72" spans="6:12" ht="12.75">
      <c r="F72" s="272"/>
      <c r="G72" s="62">
        <v>63</v>
      </c>
      <c r="H72" s="29"/>
      <c r="I72" s="29">
        <v>2</v>
      </c>
      <c r="J72" s="110">
        <v>62.11</v>
      </c>
      <c r="K72" s="167">
        <v>11.26</v>
      </c>
      <c r="L72" s="153"/>
    </row>
    <row r="73" spans="6:12" ht="13.5" thickBot="1">
      <c r="F73" s="285"/>
      <c r="G73" s="63">
        <v>64</v>
      </c>
      <c r="H73" s="34"/>
      <c r="I73" s="34">
        <v>3</v>
      </c>
      <c r="J73" s="122">
        <v>85.62</v>
      </c>
      <c r="K73" s="168">
        <v>11.82</v>
      </c>
      <c r="L73" s="154"/>
    </row>
    <row r="74" spans="6:12" ht="12.75">
      <c r="F74" s="271">
        <v>16</v>
      </c>
      <c r="G74" s="61">
        <v>65</v>
      </c>
      <c r="H74" s="31"/>
      <c r="I74" s="31">
        <v>2</v>
      </c>
      <c r="J74" s="123">
        <v>70.93</v>
      </c>
      <c r="K74" s="169">
        <v>9.28</v>
      </c>
      <c r="L74" s="155"/>
    </row>
    <row r="75" spans="6:12" ht="12.75">
      <c r="F75" s="272"/>
      <c r="G75" s="62">
        <v>66</v>
      </c>
      <c r="H75" s="29"/>
      <c r="I75" s="29">
        <v>3</v>
      </c>
      <c r="J75" s="110">
        <v>85.44</v>
      </c>
      <c r="K75" s="167">
        <v>8.94</v>
      </c>
      <c r="L75" s="153"/>
    </row>
    <row r="76" spans="6:12" ht="12.75">
      <c r="F76" s="272"/>
      <c r="G76" s="62">
        <v>67</v>
      </c>
      <c r="H76" s="29"/>
      <c r="I76" s="29">
        <v>2</v>
      </c>
      <c r="J76" s="110">
        <v>62.11</v>
      </c>
      <c r="K76" s="167">
        <v>11.26</v>
      </c>
      <c r="L76" s="153"/>
    </row>
    <row r="77" spans="6:12" ht="13.5" thickBot="1">
      <c r="F77" s="285"/>
      <c r="G77" s="63">
        <v>68</v>
      </c>
      <c r="H77" s="34"/>
      <c r="I77" s="34">
        <v>3</v>
      </c>
      <c r="J77" s="122">
        <v>85.62</v>
      </c>
      <c r="K77" s="168">
        <v>13.46</v>
      </c>
      <c r="L77" s="154"/>
    </row>
    <row r="78" spans="6:12" ht="13.5" thickBot="1">
      <c r="F78" s="274"/>
      <c r="G78" s="275"/>
      <c r="H78" s="275"/>
      <c r="I78" s="276"/>
      <c r="J78" s="210">
        <f>SUM(J11:J77)</f>
        <v>4416.139999999999</v>
      </c>
      <c r="K78" s="211">
        <f>SUM(K11:K77)</f>
        <v>479.37</v>
      </c>
      <c r="L78" s="157"/>
    </row>
  </sheetData>
  <mergeCells count="20">
    <mergeCell ref="F6:F8"/>
    <mergeCell ref="F9:F10"/>
    <mergeCell ref="F74:F77"/>
    <mergeCell ref="F78:I78"/>
    <mergeCell ref="F70:F73"/>
    <mergeCell ref="F17:F22"/>
    <mergeCell ref="F23:F28"/>
    <mergeCell ref="F29:F34"/>
    <mergeCell ref="F35:F38"/>
    <mergeCell ref="F39:F41"/>
    <mergeCell ref="F2:K2"/>
    <mergeCell ref="F58:F61"/>
    <mergeCell ref="F62:F65"/>
    <mergeCell ref="F66:F69"/>
    <mergeCell ref="F42:F45"/>
    <mergeCell ref="F46:F49"/>
    <mergeCell ref="F50:F53"/>
    <mergeCell ref="F54:F57"/>
    <mergeCell ref="F4:L4"/>
    <mergeCell ref="F11:F16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L4" sqref="L4"/>
    </sheetView>
  </sheetViews>
  <sheetFormatPr defaultColWidth="9.00390625" defaultRowHeight="12.75"/>
  <cols>
    <col min="1" max="1" width="5.875" style="58" customWidth="1"/>
    <col min="2" max="2" width="2.875" style="58" customWidth="1"/>
    <col min="3" max="3" width="9.125" style="58" customWidth="1"/>
    <col min="4" max="4" width="13.25390625" style="58" customWidth="1"/>
    <col min="5" max="5" width="13.25390625" style="58" hidden="1" customWidth="1"/>
    <col min="6" max="7" width="14.375" style="58" customWidth="1"/>
    <col min="8" max="8" width="12.25390625" style="58" hidden="1" customWidth="1"/>
    <col min="9" max="9" width="12.25390625" style="58" customWidth="1"/>
    <col min="10" max="16384" width="9.125" style="58" customWidth="1"/>
  </cols>
  <sheetData>
    <row r="1" spans="3:9" ht="12.75">
      <c r="C1" s="277"/>
      <c r="D1" s="277"/>
      <c r="E1" s="277"/>
      <c r="F1" s="277"/>
      <c r="G1" s="277"/>
      <c r="H1" s="277"/>
      <c r="I1" s="52"/>
    </row>
    <row r="2" spans="3:9" ht="12.75">
      <c r="C2" s="277"/>
      <c r="D2" s="277"/>
      <c r="E2" s="277"/>
      <c r="F2" s="277"/>
      <c r="G2" s="277"/>
      <c r="H2" s="277"/>
      <c r="I2" s="52"/>
    </row>
    <row r="3" spans="3:9" ht="12" customHeight="1">
      <c r="C3" s="52"/>
      <c r="D3" s="52"/>
      <c r="E3" s="52"/>
      <c r="F3" s="52"/>
      <c r="G3" s="52"/>
      <c r="H3" s="52"/>
      <c r="I3" s="52"/>
    </row>
    <row r="4" spans="3:9" ht="34.5" customHeight="1">
      <c r="C4" s="278" t="s">
        <v>67</v>
      </c>
      <c r="D4" s="278"/>
      <c r="E4" s="278"/>
      <c r="F4" s="278"/>
      <c r="G4" s="278"/>
      <c r="H4" s="278"/>
      <c r="I4" s="278"/>
    </row>
    <row r="6" spans="3:9" ht="13.5" thickBot="1">
      <c r="C6" s="286" t="s">
        <v>70</v>
      </c>
      <c r="D6" s="286"/>
      <c r="E6" s="286"/>
      <c r="F6" s="286"/>
      <c r="G6" s="286"/>
      <c r="H6" s="286"/>
      <c r="I6" s="286"/>
    </row>
    <row r="7" spans="3:9" ht="39" thickBot="1">
      <c r="C7" s="53" t="s">
        <v>37</v>
      </c>
      <c r="D7" s="233" t="s">
        <v>71</v>
      </c>
      <c r="E7" s="233" t="s">
        <v>41</v>
      </c>
      <c r="F7" s="233" t="s">
        <v>38</v>
      </c>
      <c r="G7" s="233" t="s">
        <v>59</v>
      </c>
      <c r="H7" s="233" t="s">
        <v>59</v>
      </c>
      <c r="I7" s="234" t="s">
        <v>84</v>
      </c>
    </row>
    <row r="8" spans="3:9" ht="12.75">
      <c r="C8" s="305" t="s">
        <v>57</v>
      </c>
      <c r="D8" s="230" t="s">
        <v>77</v>
      </c>
      <c r="E8" s="191"/>
      <c r="F8" s="192">
        <v>14.1</v>
      </c>
      <c r="G8" s="191"/>
      <c r="H8" s="231"/>
      <c r="I8" s="232"/>
    </row>
    <row r="9" spans="3:9" ht="13.5" thickBot="1">
      <c r="C9" s="306"/>
      <c r="D9" s="212" t="s">
        <v>78</v>
      </c>
      <c r="E9" s="213"/>
      <c r="F9" s="214">
        <v>205.42</v>
      </c>
      <c r="G9" s="213"/>
      <c r="H9" s="214">
        <f>F9</f>
        <v>205.42</v>
      </c>
      <c r="I9" s="215"/>
    </row>
    <row r="10" spans="3:9" ht="12.75">
      <c r="C10" s="312">
        <v>1</v>
      </c>
      <c r="D10" s="202" t="s">
        <v>79</v>
      </c>
      <c r="E10" s="54"/>
      <c r="F10" s="55">
        <v>20.8</v>
      </c>
      <c r="G10" s="55"/>
      <c r="H10" s="55">
        <v>158.19</v>
      </c>
      <c r="I10" s="216"/>
    </row>
    <row r="11" spans="3:9" ht="13.5" thickBot="1">
      <c r="C11" s="306"/>
      <c r="D11" s="212" t="s">
        <v>80</v>
      </c>
      <c r="E11" s="213"/>
      <c r="F11" s="214">
        <v>206.12</v>
      </c>
      <c r="G11" s="214"/>
      <c r="H11" s="214">
        <v>123.07</v>
      </c>
      <c r="I11" s="215"/>
    </row>
    <row r="12" spans="3:9" ht="12.75">
      <c r="C12" s="309">
        <v>2</v>
      </c>
      <c r="D12" s="218">
        <v>1</v>
      </c>
      <c r="E12" s="31"/>
      <c r="F12" s="31">
        <v>87.13</v>
      </c>
      <c r="G12" s="31">
        <v>10.45</v>
      </c>
      <c r="H12" s="31">
        <f>F12+G12</f>
        <v>97.58</v>
      </c>
      <c r="I12" s="32"/>
    </row>
    <row r="13" spans="3:9" ht="12.75">
      <c r="C13" s="310"/>
      <c r="D13" s="219">
        <v>2</v>
      </c>
      <c r="E13" s="29"/>
      <c r="F13" s="29">
        <v>85.95</v>
      </c>
      <c r="G13" s="29">
        <v>9.24</v>
      </c>
      <c r="H13" s="29">
        <f aca="true" t="shared" si="0" ref="H13:H47">F13+G13</f>
        <v>95.19</v>
      </c>
      <c r="I13" s="33"/>
    </row>
    <row r="14" spans="3:9" ht="13.5" thickBot="1">
      <c r="C14" s="311"/>
      <c r="D14" s="221">
        <v>3</v>
      </c>
      <c r="E14" s="30"/>
      <c r="F14" s="30">
        <v>106.96</v>
      </c>
      <c r="G14" s="30">
        <v>6.26</v>
      </c>
      <c r="H14" s="30">
        <f t="shared" si="0"/>
        <v>113.22</v>
      </c>
      <c r="I14" s="222"/>
    </row>
    <row r="15" spans="3:9" ht="12.75">
      <c r="C15" s="309">
        <v>3</v>
      </c>
      <c r="D15" s="218">
        <v>4</v>
      </c>
      <c r="E15" s="31"/>
      <c r="F15" s="31">
        <v>87.13</v>
      </c>
      <c r="G15" s="31">
        <v>11.57</v>
      </c>
      <c r="H15" s="31">
        <f t="shared" si="0"/>
        <v>98.69999999999999</v>
      </c>
      <c r="I15" s="32"/>
    </row>
    <row r="16" spans="3:9" ht="12.75">
      <c r="C16" s="310"/>
      <c r="D16" s="219">
        <v>5</v>
      </c>
      <c r="E16" s="29"/>
      <c r="F16" s="29">
        <v>85.95</v>
      </c>
      <c r="G16" s="29">
        <v>9.13</v>
      </c>
      <c r="H16" s="29">
        <f t="shared" si="0"/>
        <v>95.08</v>
      </c>
      <c r="I16" s="33"/>
    </row>
    <row r="17" spans="3:9" ht="13.5" thickBot="1">
      <c r="C17" s="311"/>
      <c r="D17" s="221">
        <v>6</v>
      </c>
      <c r="E17" s="30"/>
      <c r="F17" s="30">
        <v>106.96</v>
      </c>
      <c r="G17" s="30">
        <v>6.23</v>
      </c>
      <c r="H17" s="30">
        <f t="shared" si="0"/>
        <v>113.19</v>
      </c>
      <c r="I17" s="222"/>
    </row>
    <row r="18" spans="3:9" ht="12.75">
      <c r="C18" s="309">
        <v>4</v>
      </c>
      <c r="D18" s="218">
        <v>7</v>
      </c>
      <c r="E18" s="31"/>
      <c r="F18" s="31">
        <v>74.47</v>
      </c>
      <c r="G18" s="31">
        <v>7.36</v>
      </c>
      <c r="H18" s="31">
        <f t="shared" si="0"/>
        <v>81.83</v>
      </c>
      <c r="I18" s="32"/>
    </row>
    <row r="19" spans="3:9" ht="12.75">
      <c r="C19" s="310"/>
      <c r="D19" s="219">
        <v>8</v>
      </c>
      <c r="E19" s="29"/>
      <c r="F19" s="29">
        <v>99.44</v>
      </c>
      <c r="G19" s="29">
        <v>6.315</v>
      </c>
      <c r="H19" s="29">
        <f t="shared" si="0"/>
        <v>105.755</v>
      </c>
      <c r="I19" s="33"/>
    </row>
    <row r="20" spans="3:9" ht="13.5" thickBot="1">
      <c r="C20" s="311"/>
      <c r="D20" s="221">
        <v>9</v>
      </c>
      <c r="E20" s="30"/>
      <c r="F20" s="30">
        <v>106.96</v>
      </c>
      <c r="G20" s="30">
        <v>6.26</v>
      </c>
      <c r="H20" s="30">
        <f t="shared" si="0"/>
        <v>113.22</v>
      </c>
      <c r="I20" s="222"/>
    </row>
    <row r="21" spans="3:9" ht="12.75">
      <c r="C21" s="309">
        <v>5</v>
      </c>
      <c r="D21" s="218">
        <v>10</v>
      </c>
      <c r="E21" s="31"/>
      <c r="F21" s="31">
        <v>87.13</v>
      </c>
      <c r="G21" s="31">
        <v>10.63</v>
      </c>
      <c r="H21" s="31">
        <f t="shared" si="0"/>
        <v>97.75999999999999</v>
      </c>
      <c r="I21" s="32"/>
    </row>
    <row r="22" spans="3:9" ht="12.75">
      <c r="C22" s="310"/>
      <c r="D22" s="219">
        <v>11</v>
      </c>
      <c r="E22" s="29"/>
      <c r="F22" s="29">
        <v>85.95</v>
      </c>
      <c r="G22" s="29">
        <v>1.5</v>
      </c>
      <c r="H22" s="29">
        <f t="shared" si="0"/>
        <v>87.45</v>
      </c>
      <c r="I22" s="33"/>
    </row>
    <row r="23" spans="3:9" ht="13.5" thickBot="1">
      <c r="C23" s="311"/>
      <c r="D23" s="221">
        <v>12</v>
      </c>
      <c r="E23" s="30"/>
      <c r="F23" s="30">
        <v>106.96</v>
      </c>
      <c r="G23" s="30">
        <v>5.72</v>
      </c>
      <c r="H23" s="30">
        <f t="shared" si="0"/>
        <v>112.67999999999999</v>
      </c>
      <c r="I23" s="222"/>
    </row>
    <row r="24" spans="3:9" ht="12.75">
      <c r="C24" s="309">
        <v>6</v>
      </c>
      <c r="D24" s="218">
        <v>13</v>
      </c>
      <c r="E24" s="31"/>
      <c r="F24" s="31">
        <v>87.13</v>
      </c>
      <c r="G24" s="31">
        <v>10.63</v>
      </c>
      <c r="H24" s="31">
        <f t="shared" si="0"/>
        <v>97.75999999999999</v>
      </c>
      <c r="I24" s="32"/>
    </row>
    <row r="25" spans="3:9" ht="12.75">
      <c r="C25" s="310"/>
      <c r="D25" s="219">
        <v>14</v>
      </c>
      <c r="E25" s="29"/>
      <c r="F25" s="29">
        <v>85.95</v>
      </c>
      <c r="G25" s="29">
        <v>3.255</v>
      </c>
      <c r="H25" s="29">
        <f t="shared" si="0"/>
        <v>89.205</v>
      </c>
      <c r="I25" s="33"/>
    </row>
    <row r="26" spans="3:9" ht="13.5" thickBot="1">
      <c r="C26" s="311"/>
      <c r="D26" s="221">
        <v>15</v>
      </c>
      <c r="E26" s="30"/>
      <c r="F26" s="30">
        <v>106.96</v>
      </c>
      <c r="G26" s="30">
        <v>5.72</v>
      </c>
      <c r="H26" s="30">
        <f t="shared" si="0"/>
        <v>112.67999999999999</v>
      </c>
      <c r="I26" s="222"/>
    </row>
    <row r="27" spans="3:9" ht="12.75">
      <c r="C27" s="309">
        <v>7</v>
      </c>
      <c r="D27" s="218">
        <v>16</v>
      </c>
      <c r="E27" s="31"/>
      <c r="F27" s="31">
        <v>87.18</v>
      </c>
      <c r="G27" s="31">
        <v>12.11</v>
      </c>
      <c r="H27" s="31">
        <f t="shared" si="0"/>
        <v>99.29</v>
      </c>
      <c r="I27" s="32"/>
    </row>
    <row r="28" spans="3:9" ht="12.75">
      <c r="C28" s="310"/>
      <c r="D28" s="223">
        <v>17</v>
      </c>
      <c r="E28" s="56"/>
      <c r="F28" s="56">
        <v>85.95</v>
      </c>
      <c r="G28" s="56">
        <v>4.03</v>
      </c>
      <c r="H28" s="29">
        <f t="shared" si="0"/>
        <v>89.98</v>
      </c>
      <c r="I28" s="33"/>
    </row>
    <row r="29" spans="3:9" ht="13.5" thickBot="1">
      <c r="C29" s="311"/>
      <c r="D29" s="221">
        <v>18</v>
      </c>
      <c r="E29" s="30"/>
      <c r="F29" s="30">
        <v>106.96</v>
      </c>
      <c r="G29" s="30">
        <v>5.72</v>
      </c>
      <c r="H29" s="30">
        <f t="shared" si="0"/>
        <v>112.67999999999999</v>
      </c>
      <c r="I29" s="222"/>
    </row>
    <row r="30" spans="3:9" ht="12.75">
      <c r="C30" s="309">
        <v>8</v>
      </c>
      <c r="D30" s="218">
        <v>19</v>
      </c>
      <c r="E30" s="31"/>
      <c r="F30" s="31">
        <v>87.13</v>
      </c>
      <c r="G30" s="31">
        <v>9.08</v>
      </c>
      <c r="H30" s="31">
        <f t="shared" si="0"/>
        <v>96.21</v>
      </c>
      <c r="I30" s="32"/>
    </row>
    <row r="31" spans="3:9" ht="12.75">
      <c r="C31" s="310"/>
      <c r="D31" s="219">
        <v>20</v>
      </c>
      <c r="E31" s="29"/>
      <c r="F31" s="29">
        <v>85.95</v>
      </c>
      <c r="G31" s="29">
        <v>4.03</v>
      </c>
      <c r="H31" s="29">
        <f t="shared" si="0"/>
        <v>89.98</v>
      </c>
      <c r="I31" s="33"/>
    </row>
    <row r="32" spans="3:9" ht="13.5" thickBot="1">
      <c r="C32" s="311"/>
      <c r="D32" s="221">
        <v>21</v>
      </c>
      <c r="E32" s="30"/>
      <c r="F32" s="30">
        <v>106.96</v>
      </c>
      <c r="G32" s="30">
        <v>5.72</v>
      </c>
      <c r="H32" s="30">
        <f t="shared" si="0"/>
        <v>112.67999999999999</v>
      </c>
      <c r="I32" s="222"/>
    </row>
    <row r="33" spans="3:9" ht="12.75">
      <c r="C33" s="309">
        <v>9</v>
      </c>
      <c r="D33" s="218">
        <v>22</v>
      </c>
      <c r="E33" s="31"/>
      <c r="F33" s="31">
        <v>87.13</v>
      </c>
      <c r="G33" s="31">
        <v>11.78</v>
      </c>
      <c r="H33" s="31">
        <f t="shared" si="0"/>
        <v>98.91</v>
      </c>
      <c r="I33" s="32"/>
    </row>
    <row r="34" spans="3:9" ht="12.75">
      <c r="C34" s="310"/>
      <c r="D34" s="219">
        <v>23</v>
      </c>
      <c r="E34" s="29"/>
      <c r="F34" s="29">
        <v>85.95</v>
      </c>
      <c r="G34" s="29">
        <v>6.82</v>
      </c>
      <c r="H34" s="29">
        <f t="shared" si="0"/>
        <v>92.77000000000001</v>
      </c>
      <c r="I34" s="33"/>
    </row>
    <row r="35" spans="3:9" ht="13.5" thickBot="1">
      <c r="C35" s="311"/>
      <c r="D35" s="221">
        <v>24</v>
      </c>
      <c r="E35" s="30"/>
      <c r="F35" s="30">
        <v>106.96</v>
      </c>
      <c r="G35" s="30">
        <v>6.07</v>
      </c>
      <c r="H35" s="30">
        <f t="shared" si="0"/>
        <v>113.03</v>
      </c>
      <c r="I35" s="222"/>
    </row>
    <row r="36" spans="3:9" ht="12.75">
      <c r="C36" s="309">
        <v>10</v>
      </c>
      <c r="D36" s="218">
        <v>25</v>
      </c>
      <c r="E36" s="31"/>
      <c r="F36" s="31">
        <v>87.05</v>
      </c>
      <c r="G36" s="31">
        <v>11.78</v>
      </c>
      <c r="H36" s="31">
        <f t="shared" si="0"/>
        <v>98.83</v>
      </c>
      <c r="I36" s="32"/>
    </row>
    <row r="37" spans="3:9" ht="12.75">
      <c r="C37" s="310"/>
      <c r="D37" s="219">
        <v>26</v>
      </c>
      <c r="E37" s="29"/>
      <c r="F37" s="29">
        <v>85.95</v>
      </c>
      <c r="G37" s="29">
        <v>6.82</v>
      </c>
      <c r="H37" s="29">
        <f t="shared" si="0"/>
        <v>92.77000000000001</v>
      </c>
      <c r="I37" s="33"/>
    </row>
    <row r="38" spans="3:9" ht="13.5" thickBot="1">
      <c r="C38" s="311"/>
      <c r="D38" s="221">
        <v>27</v>
      </c>
      <c r="E38" s="30"/>
      <c r="F38" s="30">
        <v>106.86</v>
      </c>
      <c r="G38" s="30">
        <v>6.07</v>
      </c>
      <c r="H38" s="30">
        <f t="shared" si="0"/>
        <v>112.93</v>
      </c>
      <c r="I38" s="222"/>
    </row>
    <row r="39" spans="3:9" ht="12.75">
      <c r="C39" s="309">
        <v>11</v>
      </c>
      <c r="D39" s="218">
        <v>28</v>
      </c>
      <c r="E39" s="31"/>
      <c r="F39" s="31">
        <v>87.05</v>
      </c>
      <c r="G39" s="31">
        <v>14.35</v>
      </c>
      <c r="H39" s="31">
        <f t="shared" si="0"/>
        <v>101.39999999999999</v>
      </c>
      <c r="I39" s="32"/>
    </row>
    <row r="40" spans="3:9" ht="12.75">
      <c r="C40" s="310"/>
      <c r="D40" s="219">
        <v>29</v>
      </c>
      <c r="E40" s="29"/>
      <c r="F40" s="29">
        <v>85.95</v>
      </c>
      <c r="G40" s="29">
        <v>6.82</v>
      </c>
      <c r="H40" s="29">
        <f t="shared" si="0"/>
        <v>92.77000000000001</v>
      </c>
      <c r="I40" s="33"/>
    </row>
    <row r="41" spans="3:9" ht="13.5" thickBot="1">
      <c r="C41" s="311"/>
      <c r="D41" s="221">
        <v>30</v>
      </c>
      <c r="E41" s="30"/>
      <c r="F41" s="30">
        <v>106.86</v>
      </c>
      <c r="G41" s="30">
        <v>6.16</v>
      </c>
      <c r="H41" s="30">
        <f t="shared" si="0"/>
        <v>113.02</v>
      </c>
      <c r="I41" s="222"/>
    </row>
    <row r="42" spans="3:9" ht="12.75">
      <c r="C42" s="309">
        <v>12</v>
      </c>
      <c r="D42" s="218">
        <v>31</v>
      </c>
      <c r="E42" s="31"/>
      <c r="F42" s="31">
        <v>87.05</v>
      </c>
      <c r="G42" s="31">
        <v>14.35</v>
      </c>
      <c r="H42" s="31">
        <f t="shared" si="0"/>
        <v>101.39999999999999</v>
      </c>
      <c r="I42" s="32"/>
    </row>
    <row r="43" spans="3:9" ht="12.75">
      <c r="C43" s="310"/>
      <c r="D43" s="219">
        <v>32</v>
      </c>
      <c r="E43" s="29"/>
      <c r="F43" s="29">
        <v>85.95</v>
      </c>
      <c r="G43" s="29">
        <v>4.03</v>
      </c>
      <c r="H43" s="29">
        <f t="shared" si="0"/>
        <v>89.98</v>
      </c>
      <c r="I43" s="33"/>
    </row>
    <row r="44" spans="3:9" ht="13.5" thickBot="1">
      <c r="C44" s="311"/>
      <c r="D44" s="221">
        <v>33</v>
      </c>
      <c r="E44" s="30"/>
      <c r="F44" s="30">
        <v>114.92</v>
      </c>
      <c r="G44" s="30">
        <v>1.5</v>
      </c>
      <c r="H44" s="30">
        <f t="shared" si="0"/>
        <v>116.42</v>
      </c>
      <c r="I44" s="222"/>
    </row>
    <row r="45" spans="3:9" ht="25.5">
      <c r="C45" s="224" t="s">
        <v>58</v>
      </c>
      <c r="D45" s="218">
        <v>34</v>
      </c>
      <c r="E45" s="31"/>
      <c r="F45" s="31">
        <v>159.17</v>
      </c>
      <c r="G45" s="123">
        <v>27.27</v>
      </c>
      <c r="H45" s="31">
        <f t="shared" si="0"/>
        <v>186.44</v>
      </c>
      <c r="I45" s="32">
        <v>20.2</v>
      </c>
    </row>
    <row r="46" spans="3:9" ht="12.75">
      <c r="C46" s="217">
        <v>13.14</v>
      </c>
      <c r="D46" s="219">
        <v>35</v>
      </c>
      <c r="E46" s="29"/>
      <c r="F46" s="29">
        <v>135.8</v>
      </c>
      <c r="G46" s="29">
        <v>11.43</v>
      </c>
      <c r="H46" s="29">
        <f t="shared" si="0"/>
        <v>147.23000000000002</v>
      </c>
      <c r="I46" s="33"/>
    </row>
    <row r="47" spans="3:9" ht="13.5" thickBot="1">
      <c r="C47" s="225">
        <v>13</v>
      </c>
      <c r="D47" s="220">
        <v>36</v>
      </c>
      <c r="E47" s="34"/>
      <c r="F47" s="30">
        <v>114.92</v>
      </c>
      <c r="G47" s="30">
        <v>1.5</v>
      </c>
      <c r="H47" s="30">
        <f t="shared" si="0"/>
        <v>116.42</v>
      </c>
      <c r="I47" s="222"/>
    </row>
    <row r="48" spans="3:9" ht="13.5" thickBot="1">
      <c r="C48" s="307" t="s">
        <v>40</v>
      </c>
      <c r="D48" s="308"/>
      <c r="E48" s="226"/>
      <c r="F48" s="227">
        <f>SUM(F9:F47)</f>
        <v>3931.0700000000006</v>
      </c>
      <c r="G48" s="228">
        <f>SUM(G12:G47)</f>
        <v>287.71</v>
      </c>
      <c r="H48" s="228">
        <f>SUM(H12:H47)</f>
        <v>3786.4400000000005</v>
      </c>
      <c r="I48" s="229">
        <f>SUM(I8:I47)</f>
        <v>20.2</v>
      </c>
    </row>
    <row r="49" spans="3:9" s="208" customFormat="1" ht="12.75">
      <c r="C49" s="209"/>
      <c r="D49" s="209"/>
      <c r="E49" s="209"/>
      <c r="F49" s="207"/>
      <c r="G49" s="207"/>
      <c r="H49" s="207"/>
      <c r="I49" s="207"/>
    </row>
    <row r="50" spans="3:9" s="208" customFormat="1" ht="12.75">
      <c r="C50" s="209"/>
      <c r="D50" s="209"/>
      <c r="E50" s="209"/>
      <c r="F50" s="207"/>
      <c r="G50" s="207"/>
      <c r="H50" s="207"/>
      <c r="I50" s="207"/>
    </row>
    <row r="52" spans="1:7" ht="12.75">
      <c r="A52" s="206" t="s">
        <v>83</v>
      </c>
      <c r="D52" s="206"/>
      <c r="E52" s="206"/>
      <c r="F52" s="206"/>
      <c r="G52" s="206"/>
    </row>
  </sheetData>
  <mergeCells count="18">
    <mergeCell ref="C1:H1"/>
    <mergeCell ref="C2:H2"/>
    <mergeCell ref="C4:I4"/>
    <mergeCell ref="C6:I6"/>
    <mergeCell ref="C12:C14"/>
    <mergeCell ref="C15:C17"/>
    <mergeCell ref="C18:C20"/>
    <mergeCell ref="C10:C11"/>
    <mergeCell ref="C8:C9"/>
    <mergeCell ref="C48:D48"/>
    <mergeCell ref="C33:C35"/>
    <mergeCell ref="C36:C38"/>
    <mergeCell ref="C39:C41"/>
    <mergeCell ref="C42:C44"/>
    <mergeCell ref="C21:C23"/>
    <mergeCell ref="C24:C26"/>
    <mergeCell ref="C27:C29"/>
    <mergeCell ref="C30:C32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K88</dc:creator>
  <cp:keywords/>
  <dc:description/>
  <cp:lastModifiedBy>Eugene Perov</cp:lastModifiedBy>
  <cp:lastPrinted>2006-03-30T04:26:31Z</cp:lastPrinted>
  <dcterms:created xsi:type="dcterms:W3CDTF">2005-02-09T06:24:31Z</dcterms:created>
  <dcterms:modified xsi:type="dcterms:W3CDTF">2006-07-03T03:23:03Z</dcterms:modified>
  <cp:category/>
  <cp:version/>
  <cp:contentType/>
  <cp:contentStatus/>
</cp:coreProperties>
</file>