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tabRatio="947" firstSheet="2" activeTab="7"/>
  </bookViews>
  <sheets>
    <sheet name="Декларация" sheetId="1" r:id="rId1"/>
    <sheet name="блок-секция №11" sheetId="2" r:id="rId2"/>
    <sheet name="Блок-секция №12" sheetId="3" r:id="rId3"/>
    <sheet name="Блок-секция №13" sheetId="4" r:id="rId4"/>
    <sheet name="Блок-секция №14" sheetId="5" r:id="rId5"/>
    <sheet name="Блок-секция №15" sheetId="6" r:id="rId6"/>
    <sheet name="Блок-секция №16" sheetId="7" r:id="rId7"/>
    <sheet name="Блок-секция №17" sheetId="8" r:id="rId8"/>
  </sheets>
  <definedNames/>
  <calcPr fullCalcOnLoad="1"/>
</workbook>
</file>

<file path=xl/sharedStrings.xml><?xml version="1.0" encoding="utf-8"?>
<sst xmlns="http://schemas.openxmlformats.org/spreadsheetml/2006/main" count="199" uniqueCount="115">
  <si>
    <r>
      <t xml:space="preserve">Сроки реализации III-ой очереди строительства:                                                                                                      начало строительства - </t>
    </r>
    <r>
      <rPr>
        <sz val="10"/>
        <color indexed="8"/>
        <rFont val="Arial Cyr"/>
        <family val="0"/>
      </rPr>
      <t xml:space="preserve">октябрь 2006г.,     </t>
    </r>
    <r>
      <rPr>
        <sz val="10"/>
        <rFont val="Arial Cyr"/>
        <family val="0"/>
      </rPr>
      <t xml:space="preserve">                                                                                                 окончание строительства - </t>
    </r>
    <r>
      <rPr>
        <sz val="10"/>
        <color indexed="8"/>
        <rFont val="Arial Cyr"/>
        <family val="0"/>
      </rPr>
      <t>ноябрь 2008г.</t>
    </r>
  </si>
  <si>
    <r>
      <t xml:space="preserve">Разрешение на строительство № 5/05 от </t>
    </r>
    <r>
      <rPr>
        <sz val="10"/>
        <color indexed="8"/>
        <rFont val="Arial Cyr"/>
        <family val="0"/>
      </rPr>
      <t xml:space="preserve">09.08.2006г., </t>
    </r>
    <r>
      <rPr>
        <sz val="10"/>
        <rFont val="Arial Cyr"/>
        <family val="0"/>
      </rPr>
      <t xml:space="preserve">выдано Архитектурно-строительной инспекцией инженерно-строительного управления Комитета по градостроительной политике администрации г. Иркутска. </t>
    </r>
  </si>
  <si>
    <t>Способ обеспечения исполнания обязательства Застройщика по договору</t>
  </si>
  <si>
    <t xml:space="preserve">Иные договоры и сделки на основании которых привлекаются денежные средства для строительства многоквартирного дома и (или) иного объекта недвижимости, за исключением привлечения денежных средств на основании договоров </t>
  </si>
  <si>
    <r>
      <t xml:space="preserve">помещениями.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15</t>
    </r>
    <r>
      <rPr>
        <sz val="10"/>
        <rFont val="Arial Cyr"/>
        <family val="0"/>
      </rPr>
      <t xml:space="preserve"> - 36 - квартирный 9-ти этажный жилой дом со всроенными нежилыми помещениями.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16</t>
    </r>
    <r>
      <rPr>
        <sz val="10"/>
        <rFont val="Arial Cyr"/>
        <family val="0"/>
      </rPr>
      <t xml:space="preserve"> - 36 - квартирный 9-ти этажный жилой дом со всроенными нежилыми помещениями.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Блок-секция № 17  </t>
    </r>
    <r>
      <rPr>
        <sz val="10"/>
        <rFont val="Arial Cyr"/>
        <family val="0"/>
      </rPr>
      <t xml:space="preserve">- 36 - квартирный 9-ти этажный жилой дом со всроенными нежилыми помещениями.     </t>
    </r>
  </si>
  <si>
    <t>Планируемая стоимость строительства</t>
  </si>
  <si>
    <t>Описание технических характеристик квартир и помещений</t>
  </si>
  <si>
    <t>Этаж</t>
  </si>
  <si>
    <t>№ квартиры/ помещения</t>
  </si>
  <si>
    <t>Количество комнат</t>
  </si>
  <si>
    <t>Площадь помещения</t>
  </si>
  <si>
    <t>Площадь балконов/ лоджий</t>
  </si>
  <si>
    <t>Блок-секция №11</t>
  </si>
  <si>
    <t>Цоколь</t>
  </si>
  <si>
    <t xml:space="preserve">помещение 1 </t>
  </si>
  <si>
    <t xml:space="preserve">помещение 2 </t>
  </si>
  <si>
    <t>помещение 3</t>
  </si>
  <si>
    <t>помещение 4</t>
  </si>
  <si>
    <t>помещение 5</t>
  </si>
  <si>
    <t>помещение 6</t>
  </si>
  <si>
    <t>помещение 7</t>
  </si>
  <si>
    <t>помещение 8</t>
  </si>
  <si>
    <t>помещение 9</t>
  </si>
  <si>
    <t>Проектная декларация</t>
  </si>
  <si>
    <t xml:space="preserve">       Общество   с   ограниченной ответственностью "Строительная компания "ВостСибСтрой"    публикует    настоящую Проектную декларацию    в         соответствии,    в порядке   и     на    условиях   предусмотренных статьями   2,3, 19-21 Федерального закона    "Об участии в долевом строительстве многоквартирных домов  и  иных  объектов  недвижимости  и  о  внесении  изменений  в   некоторые    законодательные акты РФ" от 30.12.2004 г. № 214-ФЗ.</t>
  </si>
  <si>
    <t>I. Информация о Застройщике</t>
  </si>
  <si>
    <t>Фирменное наименование</t>
  </si>
  <si>
    <t>Общество с ограниченной ответственностью "Строительная компания "ВостСибСтрой"</t>
  </si>
  <si>
    <t>Место нахождения</t>
  </si>
  <si>
    <t>г.Иркутск, ул.Байкальская, 202</t>
  </si>
  <si>
    <t>Режим работы Застройщика</t>
  </si>
  <si>
    <t>С понедельника по пятницу, с 9 до 18 ч., обед с 13-14 ч.</t>
  </si>
  <si>
    <t>Информация о государственной регистрации Застройщика</t>
  </si>
  <si>
    <t xml:space="preserve">Зарегистрировано 27.09.2001 г.,                                                                                                             ОГРН 1023801544161,                                                                                                            свидетельство серия 38 № 001343066                                    </t>
  </si>
  <si>
    <t>Вид лицензируемой деятельности</t>
  </si>
  <si>
    <t>Строительство зданий и сооружений I и II уровней ответственности в соответствии с государственным стандартом</t>
  </si>
  <si>
    <t>номере лицензии</t>
  </si>
  <si>
    <t>ГС-1-77-01-27-0-3811069030-025188-2</t>
  </si>
  <si>
    <t>срок  действия лицензии</t>
  </si>
  <si>
    <t>С 20.02.2006 г. по 09.02.2007 г.</t>
  </si>
  <si>
    <t>орган выдавший лицензию</t>
  </si>
  <si>
    <t>Федеральное агентство по строительству и жилищно-коммунальному хозяйству РФ</t>
  </si>
  <si>
    <t>Финансовый результат текущего года</t>
  </si>
  <si>
    <t>Размер кредиторской задолженности на день опубликования проектной декларации</t>
  </si>
  <si>
    <t xml:space="preserve">II. Информация о проекте строительства </t>
  </si>
  <si>
    <t>Цель проекта строительства</t>
  </si>
  <si>
    <t xml:space="preserve">Строительство группы жилых домов с встроенно-пристроенными нежилыми помещениями и подземными автостоянками                                   </t>
  </si>
  <si>
    <t>Этапы и сроки реализации проекта</t>
  </si>
  <si>
    <t>Весь проект  предусматривает строительство 3-х очередей строительства:                                                                                      I очередь - 1, 2, 3, 4 жилые блок-секции;                                                                                                             II очередь - 5, 6,19,  7, 8, 9 жилые блок-секции с нежилыми помещениями, 20, 20 блок А нежилые блок-секции;                                                                                                                                                          III очередь - 11, 12, 13, 14, 15, 16, 17 жилые блок-секции, подземные автостоянки.                                                                                                                                                                         Этапы:                                                                                                                                                                              1. Подготовительные работы;                                                                                                                              2. Земляные работы;                                                                                                                                                              3. Строительство наружных инженерных сетей;                                                                                                                                4. Строительно-монтажные работы ниже нулевого уровня;                                                                                                                                                                          6. Внутренние спец.работы (сантехнические, электромонтажные, слаботочные);   7.Отделочные работы - внутренние и наружные;                                                                                                                 8. Работы по благоустройству.</t>
  </si>
  <si>
    <t>3. Строительство наружных инженерных сетей;                                                                                                                                4. Строительно-монтажные работы ниже нулевого уровня;                                                                                          5. Строительно-монтажные работы выше нулевого уровня                                                                                                                                                                        6. Внутренние спец.работы (сантехнические, электромонтажные, слаботочные);                   7.Отделочные работы - внутренние и наружные;                                                                                                                 8. Работы по благоустройству.</t>
  </si>
  <si>
    <t>Результат государственной экспертизы проектной документации, если проведение такой экспертизы установлено федеральным законом</t>
  </si>
  <si>
    <t>Разрешение на строительство</t>
  </si>
  <si>
    <t>Права застройщика на земельный участок</t>
  </si>
  <si>
    <t>Собственник земельного участка</t>
  </si>
  <si>
    <t>Администрация г.Иркутска (муниципальная собственность)</t>
  </si>
  <si>
    <t>Границы и площади земельного участка, предусмотренные проектной документацией</t>
  </si>
  <si>
    <t>Земельный участок площадью 25836 кв.м., располагается в Октябрьском районе, г. Иркутска, мкр. Лисиха. В настоящее время на прилегающей к участку территории расположены жилой дом Байкальская, д.202а, офисное здание Байкальская, д. 202, гаражные кооперативы, спортивно-оздоровительный комплекс "Гольфстрим". Границы участка определены на генплане строительства (генплан-приложение № 1 к настоящей проектной декларации).                                                                                                                                               1. Площадь в границах благоустраиваемой территории - 9 639,1 кв.м.;                                                             2. Площадь застройки - 46 067 кв.м.;                                                                                                                    3. Площадь озеленения - 10 976,9 кв.м.;                                                                                                          4. Площадь покрытий - 25 451 кв.м.</t>
  </si>
  <si>
    <t>Элементы благоустройства</t>
  </si>
  <si>
    <r>
      <t>Элементы благоустройства включают в себя площадки: для игр детей,  для отдыха взрослых, для занятий физкультурой, для стоянки автомобилей, для выгула собак, хозяйственно – бытовые площадки.</t>
    </r>
    <r>
      <rPr>
        <sz val="14"/>
        <rFont val="Times New Roman"/>
        <family val="1"/>
      </rPr>
      <t xml:space="preserve">  </t>
    </r>
  </si>
  <si>
    <t>Местоположение строящегося (создаваемого)многоквартирного дома и (или) иного объекта недвижимости</t>
  </si>
  <si>
    <t>Октябрьский район  города Иркутска, микрорайон Лисиха</t>
  </si>
  <si>
    <t>Описание объекта в соответствие с проектной документацией, на основании которой выдано разрешение на строительство</t>
  </si>
  <si>
    <t xml:space="preserve">Указанные блок-секции представляют собой монолитные железобетонные здания с диафрагмами жесткости и монолитным железобетонным перекрытием. Внутренние перегородки зданий и наружные стены лоджий  выполнены из кирпича и пенобетона. В указанных зданиях предусмотрены лифты. Стены шахт лифтов - кирпичные. Кровля односкатная стропильная, покрыта профлистом. </t>
  </si>
  <si>
    <t>Информация    о   количестве         в     составе строящихся (создаваемых) многоквартирного дома и (или) иного объекта недвижимости самостоятельных  частей   (квартир в многоквартирном доме, гаражей и иных объектов недвижимости) передаваемых участникам долевого строительства после получения разрешения на ввод в эксплуатацию многоквартирного дома и (или) иного объекта недвижимости, а также об описании  технических характеристик указанных самостоятельных частей в соответствии с проектной документацией (подробное описание помещений в приложении № 2)</t>
  </si>
  <si>
    <t>Функциональное назначение нежилых помещений в многоквартирном доме</t>
  </si>
  <si>
    <t>Офисы</t>
  </si>
  <si>
    <t>Информация о составе общего имущества в многоквартирных домах,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</t>
  </si>
  <si>
    <t>Помещения, не являющиеся частями квартир и предназаначенные для обслуживания более одного помещения в данном доме, в том числе  межквартирные лестничные площадки, лестницы, тамбуры, лифты, лифтовый и иные шахты, мусоропроводы, коридоры, крыши, ограждающие несущие и ненесущие конструкции данного дома, механическое, электическое, санитарно-техническое и иное оборудование, находящееся в домах за пределами и внутри помещений и обслуживающии более одного помещения; дворовое пространство.</t>
  </si>
  <si>
    <t>Предполагаемый срок получения разрешения на ввод в эксплуатацию</t>
  </si>
  <si>
    <t>Перечень органов государственной власти, органов местного самоуправления и организаций, представители которых участвуют в приемке домов в эксплуатацию</t>
  </si>
  <si>
    <t xml:space="preserve">1. Инспекция государственного архитектурно-строительного надзора администрации г.Иркутска;                                                                                                                                                       2. Территориальное управление Федеральной службы по надзору в сфере  защиты прав потребителей и благополучия человека по Иркутской области;                                                                                                         3. Управление государственного пожарного надзора по Иркутсой области;                                           4. Территориальное управление государственного энергетического надзора по Иркутской области;                                                                                                                                                                              5. Государственная инспекция труда по Иркутской области;                                                                                                                    6. Государственная инспекция безопасности дорожного движения УВД г.Иркутска;                                    7. Отдел охраны окружающей среды администрации г.Иркутска;                                                                                                                                                                                           </t>
  </si>
  <si>
    <t>Возможные финансовые и прочие риски при осуществлении проекта строительства и меры по добровольному страхованию застройщиком таких рисков</t>
  </si>
  <si>
    <t>Рисков нет</t>
  </si>
  <si>
    <t>Перечень организаций, осуществляющих СМработы и другие работы (подрядчики)</t>
  </si>
  <si>
    <r>
      <t>Строительно-монтажные работы</t>
    </r>
    <r>
      <rPr>
        <sz val="10"/>
        <rFont val="Arial Cyr"/>
        <family val="0"/>
      </rPr>
      <t xml:space="preserve"> - ООО "ЖСК "ВостСибСтрой",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0"/>
      </rPr>
      <t>Электромонтажные работы</t>
    </r>
    <r>
      <rPr>
        <sz val="10"/>
        <rFont val="Arial Cyr"/>
        <family val="0"/>
      </rPr>
      <t xml:space="preserve"> - ООО "Иркутское управление ВСЭМ", ООО "Старт-1",                                                                                            </t>
    </r>
    <r>
      <rPr>
        <i/>
        <sz val="10"/>
        <rFont val="Arial Cyr"/>
        <family val="0"/>
      </rPr>
      <t>Сантехнические работы</t>
    </r>
    <r>
      <rPr>
        <sz val="10"/>
        <rFont val="Arial Cyr"/>
        <family val="0"/>
      </rPr>
      <t xml:space="preserve"> - ООО "Аква-Профи",  ООО "Техстрой",                                                                                   </t>
    </r>
    <r>
      <rPr>
        <i/>
        <sz val="10"/>
        <rFont val="Arial Cyr"/>
        <family val="0"/>
      </rPr>
      <t>Слаботочные работы -  телефонизация</t>
    </r>
    <r>
      <rPr>
        <sz val="10"/>
        <rFont val="Arial Cyr"/>
        <family val="0"/>
      </rPr>
      <t xml:space="preserve"> - ОАО "Сибирьтелеком",                                                                                                          </t>
    </r>
    <r>
      <rPr>
        <i/>
        <sz val="10"/>
        <rFont val="Arial Cyr"/>
        <family val="0"/>
      </rPr>
      <t xml:space="preserve">Изготовление и монтаж окон </t>
    </r>
    <r>
      <rPr>
        <sz val="10"/>
        <rFont val="Arial Cyr"/>
        <family val="0"/>
      </rPr>
      <t xml:space="preserve"> - ООО "Вертекс".</t>
    </r>
  </si>
  <si>
    <t>Директор ООО "СК "ВостСибСтрой" _______________________________________________________________С.Н.Подзигун</t>
  </si>
  <si>
    <t xml:space="preserve">              по III-ой очереди строительства группы жилых домов с встроенно-пристроенными нежилыми помещениями и подземными автостоянками                                                                                                   в Октябрьском районе г. Иркутска мкр. Лисиха                                                                                  (жилой комплекс "Лазурный-3")</t>
  </si>
  <si>
    <t>Единственный участник - Ильичёв Виктор Геннадьевич ( 100% голосов )</t>
  </si>
  <si>
    <t>Блок-секция №17</t>
  </si>
  <si>
    <t>Блок-секция №16</t>
  </si>
  <si>
    <t>Блок-секция №15</t>
  </si>
  <si>
    <t>Блок-секция №14</t>
  </si>
  <si>
    <t>Блок-секция №12</t>
  </si>
  <si>
    <t>Блок-секция №13</t>
  </si>
  <si>
    <t>помещение 1</t>
  </si>
  <si>
    <t>помещение 2</t>
  </si>
  <si>
    <t>помещение 10</t>
  </si>
  <si>
    <t>помещение 11</t>
  </si>
  <si>
    <t>помещение 12</t>
  </si>
  <si>
    <t>Директор ООО "СК "ВостСибСтрой" __________________________ Подзигун С.Н.</t>
  </si>
  <si>
    <r>
      <t xml:space="preserve">Строительство  состоит из </t>
    </r>
    <r>
      <rPr>
        <u val="single"/>
        <sz val="10"/>
        <rFont val="Arial Cyr"/>
        <family val="0"/>
      </rPr>
      <t>семи</t>
    </r>
    <r>
      <rPr>
        <sz val="10"/>
        <rFont val="Arial Cyr"/>
        <family val="0"/>
      </rPr>
      <t xml:space="preserve"> блок-секций: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11</t>
    </r>
    <r>
      <rPr>
        <sz val="10"/>
        <rFont val="Arial Cyr"/>
        <family val="0"/>
      </rPr>
      <t xml:space="preserve"> - 20-квартирный  5-ти этажный жилой дом со встроенными нежилыми помещенями;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12</t>
    </r>
    <r>
      <rPr>
        <sz val="10"/>
        <rFont val="Arial Cyr"/>
        <family val="0"/>
      </rPr>
      <t xml:space="preserve"> - 28-квартирный 7-ти этажный жилой дом со встроенными нежилыми помещениями;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Блок-секции № 13 </t>
    </r>
    <r>
      <rPr>
        <sz val="10"/>
        <rFont val="Arial Cyr"/>
        <family val="0"/>
      </rPr>
      <t>- 34</t>
    </r>
    <r>
      <rPr>
        <sz val="10"/>
        <color indexed="10"/>
        <rFont val="Arial Cyr"/>
        <family val="0"/>
      </rPr>
      <t>-</t>
    </r>
    <r>
      <rPr>
        <sz val="10"/>
        <rFont val="Arial Cyr"/>
        <family val="0"/>
      </rPr>
      <t xml:space="preserve">квартирный 9-ти этажный жилой дом со всроенными нежилыми помещениями;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Блок-секция № 14 </t>
    </r>
    <r>
      <rPr>
        <sz val="10"/>
        <rFont val="Arial Cyr"/>
        <family val="0"/>
      </rPr>
      <t xml:space="preserve">- 45-квартирный 9-и этажный жилой дом со встроенными нежилыми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</si>
  <si>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Постановление мэра г.Иркутска  № 031-06-1773/4 от 03.11.2004 г.,                                                                 Договор аренды земельного участка № 2803 от 16.11.2004 г., зарегистрирован Учреждением юстиции по государственной регистрации прав на недвижимое имущество и сделок с ним на территории Иркутской области 11.12.2004 г.,                                                                                         Постановление мэра г.Иркутска  № 031-06-285/5 от 25.02.2005 г.                                                 Соглашение </t>
    </r>
    <r>
      <rPr>
        <sz val="10"/>
        <color indexed="8"/>
        <rFont val="Arial Cyr"/>
        <family val="0"/>
      </rPr>
      <t xml:space="preserve">№ 424 </t>
    </r>
    <r>
      <rPr>
        <sz val="10"/>
        <rFont val="Arial Cyr"/>
        <family val="0"/>
      </rPr>
      <t xml:space="preserve">от 23.03.2005 г. к договору аренды земельного участка № 2803 от 16.11.2004 г., зарегистрировано ГУФРС по ИО и УОБАО 11.05.2005 г.,                                                                                Договор от 27.10.2005 г. о передаче прав и обязанностей по договору аренды земельного участка № 2803 от 16.11.2004 г., зарегистрирован ГУФРС по ИО и УОБАО 27.02.2006 г.                                                                                                                                                                                                                  </t>
    </r>
  </si>
  <si>
    <t>Информация об учредителях (участниках) Застройщика, которые обладают 5 и более процентами голосов в органе управления Застроищика.</t>
  </si>
  <si>
    <t xml:space="preserve">Информация  о проектах строительства многоквартирных домов и (или) иных объектов недвижимости, в которых принимал участие Застройщик в течение трех лет, предществующих опубликованию проектной декларации. </t>
  </si>
  <si>
    <t>иных договоров и сделок нет</t>
  </si>
  <si>
    <t>март 2009г.</t>
  </si>
  <si>
    <t>залог</t>
  </si>
  <si>
    <t>514 435 416 рублей</t>
  </si>
  <si>
    <r>
      <t>г.Иркутск, ул. 2 Летчиков, д.14,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  срок ввода в эксплуатацию по проектной документации - IV квартал 2003г. ,                                               фактический срок ввода в эксплуатацию - 28.11.2003г.;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 xml:space="preserve">г.Иркутск, ул. 2 Летчиков, д.16,  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срок ввода в эксплуатацию по проектной документации - IV квартал 2003г. ,                                             фактический срок ввода в эксплуатацию - 28.11.2003г.;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г.Иркутск, ул. Депутатская, д.40,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срок ввода в эксплуатацию по проектной документации - II квартал 2004г.,                                                  фактический срок ввода в эксплуатацию -  19.05.2004г.;                                                                                                                                                    </t>
    </r>
  </si>
  <si>
    <r>
      <t xml:space="preserve">г.Иркутск, ул.Байкальская, 107-а/1, </t>
    </r>
    <r>
      <rPr>
        <sz val="10"/>
        <rFont val="Arial Cyr"/>
        <family val="0"/>
      </rPr>
      <t xml:space="preserve">                                                                                                       срок ввода в эксплуатацию по проектной документации - I квартал 2006г.,                                                               фактический срок ввода в эксплуатацию -17.03.2006г. ; 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107-а/2,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 I квартал 2006г.,                                             фактический срок ввода в эксплуатацию - 17.03.2006г.;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107-а/3,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-I квартал 2006г.,                                               фактический срок ввода в эксплуатацию - 17.03.06г.;  </t>
    </r>
  </si>
  <si>
    <t>помещение 13</t>
  </si>
  <si>
    <t>помещенеи 6</t>
  </si>
  <si>
    <t xml:space="preserve">Блок-секция 11:   квартиры - 20,   офисы - 10                                                                                                                                                        </t>
  </si>
  <si>
    <t xml:space="preserve">Блок-секции 12:   квартиры - 28,   офисы - 8                   </t>
  </si>
  <si>
    <t xml:space="preserve">Блок-секция 13:   квартиры - 34,   офисы - 7   </t>
  </si>
  <si>
    <t xml:space="preserve">Блок-секция 15:   квартиры - 36,   офисы - 8                                                                                                                                            </t>
  </si>
  <si>
    <t>Блок-секция 16:   квартиры - 36,   офисы - 8</t>
  </si>
  <si>
    <t>Блок-секция 17:   квартиры -  36,  офисы - 10</t>
  </si>
  <si>
    <t>Приложение № 2</t>
  </si>
  <si>
    <t xml:space="preserve">к проектной декларации III-ой очереди строительства ж/к "Лазурный" </t>
  </si>
  <si>
    <t>2 431 109 рублей</t>
  </si>
  <si>
    <t>192 477 384 рубля</t>
  </si>
  <si>
    <t xml:space="preserve">Блок-секции 14:   квартиры - 45,   офисы - 13                                                                                                                                          </t>
  </si>
  <si>
    <t xml:space="preserve">Сводное заключение управления государственной вневедомственной экспертизы и ценообразования № 60/6т-3694 от 31.07.2006г.;                                                                                                                                               Заключение от 15.05.2006 г. Иркутского межрегионального управления по технологическому и экологическому надзору Ростехнадзора                                                                                                                       Санитарно-эпидемиологическое заключение № 38 ИЦ 04 000 Т 000345 06 06 от 06.06.2006г. выдано территориальным управлением по Иркутской области Федеральной службой по надзору в сфере защиты прав потребителей и благополучия человека.                                                                                                                                                            </t>
  </si>
  <si>
    <r>
      <t xml:space="preserve">г.Иркутск                                                                                                                     </t>
    </r>
    <r>
      <rPr>
        <sz val="14"/>
        <color indexed="8"/>
        <rFont val="Arial Cyr"/>
        <family val="0"/>
      </rPr>
      <t>"31" августа</t>
    </r>
    <r>
      <rPr>
        <sz val="14"/>
        <rFont val="Arial Cyr"/>
        <family val="0"/>
      </rPr>
      <t xml:space="preserve"> 2006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</si>
</sst>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4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6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Fill="1" applyBorder="1" applyAlignment="1">
      <alignment vertical="center" wrapText="1"/>
    </xf>
    <xf numFmtId="0" fontId="10" fillId="0" borderId="20" xfId="0" applyFont="1" applyFill="1" applyBorder="1" applyAlignment="1">
      <alignment horizontal="justify" vertical="center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3" borderId="4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5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0" fillId="3" borderId="29" xfId="0" applyFill="1" applyBorder="1" applyAlignment="1">
      <alignment vertical="top" wrapText="1"/>
    </xf>
    <xf numFmtId="0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20" xfId="0" applyNumberFormat="1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9" xfId="0" applyFill="1" applyBorder="1" applyAlignment="1">
      <alignment vertical="top" wrapText="1"/>
    </xf>
    <xf numFmtId="0" fontId="0" fillId="0" borderId="20" xfId="0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0" fillId="0" borderId="31" xfId="0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32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horizontal="right"/>
    </xf>
    <xf numFmtId="0" fontId="0" fillId="3" borderId="32" xfId="0" applyFill="1" applyBorder="1" applyAlignment="1">
      <alignment vertical="center" wrapText="1"/>
    </xf>
    <xf numFmtId="2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right"/>
    </xf>
    <xf numFmtId="2" fontId="2" fillId="3" borderId="9" xfId="0" applyNumberFormat="1" applyFont="1" applyFill="1" applyBorder="1" applyAlignment="1">
      <alignment horizontal="right"/>
    </xf>
    <xf numFmtId="0" fontId="16" fillId="3" borderId="8" xfId="0" applyFont="1" applyFill="1" applyBorder="1" applyAlignment="1">
      <alignment wrapText="1"/>
    </xf>
    <xf numFmtId="0" fontId="16" fillId="3" borderId="9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wrapText="1"/>
    </xf>
    <xf numFmtId="0" fontId="15" fillId="3" borderId="20" xfId="0" applyNumberFormat="1" applyFon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0" borderId="33" xfId="0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/>
    </xf>
    <xf numFmtId="3" fontId="16" fillId="3" borderId="1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8" fillId="3" borderId="35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="90" zoomScaleNormal="90" workbookViewId="0" topLeftCell="A1">
      <selection activeCell="A1" sqref="A1:C1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82.625" style="0" customWidth="1"/>
  </cols>
  <sheetData>
    <row r="1" spans="1:3" ht="20.25">
      <c r="A1" s="148" t="s">
        <v>23</v>
      </c>
      <c r="B1" s="148"/>
      <c r="C1" s="148"/>
    </row>
    <row r="2" spans="1:3" ht="82.5" customHeight="1">
      <c r="A2" s="148" t="s">
        <v>76</v>
      </c>
      <c r="B2" s="148"/>
      <c r="C2" s="148"/>
    </row>
    <row r="3" spans="1:3" ht="18.75" thickBot="1">
      <c r="A3" s="149" t="s">
        <v>114</v>
      </c>
      <c r="B3" s="149"/>
      <c r="C3" s="149"/>
    </row>
    <row r="4" spans="1:3" ht="63" customHeight="1" thickBot="1">
      <c r="A4" s="150" t="s">
        <v>24</v>
      </c>
      <c r="B4" s="150"/>
      <c r="C4" s="150"/>
    </row>
    <row r="5" spans="1:3" ht="18.75" thickBot="1">
      <c r="A5" s="16"/>
      <c r="B5" s="136" t="s">
        <v>25</v>
      </c>
      <c r="C5" s="137"/>
    </row>
    <row r="6" spans="1:3" ht="12.75">
      <c r="A6" s="124">
        <v>1</v>
      </c>
      <c r="B6" s="17" t="s">
        <v>26</v>
      </c>
      <c r="C6" s="18" t="s">
        <v>27</v>
      </c>
    </row>
    <row r="7" spans="1:3" ht="12.75">
      <c r="A7" s="125"/>
      <c r="B7" s="19" t="s">
        <v>28</v>
      </c>
      <c r="C7" s="20" t="s">
        <v>29</v>
      </c>
    </row>
    <row r="8" spans="1:3" ht="13.5" thickBot="1">
      <c r="A8" s="135"/>
      <c r="B8" s="21" t="s">
        <v>30</v>
      </c>
      <c r="C8" s="22" t="s">
        <v>31</v>
      </c>
    </row>
    <row r="9" spans="1:3" ht="39" thickBot="1">
      <c r="A9" s="23">
        <v>2</v>
      </c>
      <c r="B9" s="112" t="s">
        <v>32</v>
      </c>
      <c r="C9" s="24" t="s">
        <v>33</v>
      </c>
    </row>
    <row r="10" spans="1:3" ht="51.75" thickBot="1">
      <c r="A10" s="23">
        <v>3</v>
      </c>
      <c r="B10" s="25" t="s">
        <v>92</v>
      </c>
      <c r="C10" s="87" t="s">
        <v>77</v>
      </c>
    </row>
    <row r="11" spans="1:3" ht="120" customHeight="1">
      <c r="A11" s="127">
        <v>4</v>
      </c>
      <c r="B11" s="147" t="s">
        <v>93</v>
      </c>
      <c r="C11" s="110" t="s">
        <v>98</v>
      </c>
    </row>
    <row r="12" spans="1:3" ht="114.75" customHeight="1" thickBot="1">
      <c r="A12" s="129"/>
      <c r="B12" s="132"/>
      <c r="C12" s="111" t="s">
        <v>99</v>
      </c>
    </row>
    <row r="13" spans="1:3" ht="25.5">
      <c r="A13" s="144">
        <v>5</v>
      </c>
      <c r="B13" s="27" t="s">
        <v>34</v>
      </c>
      <c r="C13" s="88" t="s">
        <v>35</v>
      </c>
    </row>
    <row r="14" spans="1:3" ht="12.75">
      <c r="A14" s="145"/>
      <c r="B14" s="19" t="s">
        <v>36</v>
      </c>
      <c r="C14" s="29" t="s">
        <v>37</v>
      </c>
    </row>
    <row r="15" spans="1:3" ht="12.75">
      <c r="A15" s="145"/>
      <c r="B15" s="19" t="s">
        <v>38</v>
      </c>
      <c r="C15" s="29" t="s">
        <v>39</v>
      </c>
    </row>
    <row r="16" spans="1:3" ht="13.5" thickBot="1">
      <c r="A16" s="146"/>
      <c r="B16" s="21" t="s">
        <v>40</v>
      </c>
      <c r="C16" s="30" t="s">
        <v>41</v>
      </c>
    </row>
    <row r="17" spans="1:3" ht="12.75">
      <c r="A17" s="142">
        <v>6</v>
      </c>
      <c r="B17" s="31" t="s">
        <v>42</v>
      </c>
      <c r="C17" s="121" t="s">
        <v>110</v>
      </c>
    </row>
    <row r="18" spans="1:3" ht="26.25" thickBot="1">
      <c r="A18" s="143"/>
      <c r="B18" s="32" t="s">
        <v>43</v>
      </c>
      <c r="C18" s="122" t="s">
        <v>111</v>
      </c>
    </row>
    <row r="19" ht="13.5" thickBot="1">
      <c r="A19" s="33"/>
    </row>
    <row r="20" spans="1:3" ht="18.75" thickBot="1">
      <c r="A20" s="16"/>
      <c r="B20" s="136" t="s">
        <v>44</v>
      </c>
      <c r="C20" s="137"/>
    </row>
    <row r="21" spans="1:3" ht="26.25" thickBot="1">
      <c r="A21" s="124">
        <v>1</v>
      </c>
      <c r="B21" s="34" t="s">
        <v>45</v>
      </c>
      <c r="C21" s="35" t="s">
        <v>46</v>
      </c>
    </row>
    <row r="22" spans="1:3" ht="101.25" customHeight="1">
      <c r="A22" s="125"/>
      <c r="B22" s="138" t="s">
        <v>47</v>
      </c>
      <c r="C22" s="36" t="s">
        <v>48</v>
      </c>
    </row>
    <row r="23" spans="1:3" ht="75.75" customHeight="1">
      <c r="A23" s="125"/>
      <c r="B23" s="139"/>
      <c r="C23" s="37" t="s">
        <v>49</v>
      </c>
    </row>
    <row r="24" spans="1:3" ht="39" thickBot="1">
      <c r="A24" s="125"/>
      <c r="B24" s="140"/>
      <c r="C24" s="77" t="s">
        <v>0</v>
      </c>
    </row>
    <row r="25" spans="1:3" ht="90" thickBot="1">
      <c r="A25" s="135"/>
      <c r="B25" s="38" t="s">
        <v>50</v>
      </c>
      <c r="C25" s="93" t="s">
        <v>113</v>
      </c>
    </row>
    <row r="26" spans="1:3" ht="39" thickBot="1">
      <c r="A26" s="23">
        <v>2</v>
      </c>
      <c r="B26" s="39" t="s">
        <v>51</v>
      </c>
      <c r="C26" s="78" t="s">
        <v>1</v>
      </c>
    </row>
    <row r="27" spans="1:3" ht="114.75">
      <c r="A27" s="141">
        <v>3</v>
      </c>
      <c r="B27" s="40" t="s">
        <v>52</v>
      </c>
      <c r="C27" s="79" t="s">
        <v>91</v>
      </c>
    </row>
    <row r="28" spans="1:3" ht="13.5" thickBot="1">
      <c r="A28" s="142"/>
      <c r="B28" s="41" t="s">
        <v>53</v>
      </c>
      <c r="C28" s="42" t="s">
        <v>54</v>
      </c>
    </row>
    <row r="29" spans="1:3" ht="127.5">
      <c r="A29" s="142"/>
      <c r="B29" s="43" t="s">
        <v>55</v>
      </c>
      <c r="C29" s="80" t="s">
        <v>56</v>
      </c>
    </row>
    <row r="30" spans="1:3" ht="45" thickBot="1">
      <c r="A30" s="143"/>
      <c r="B30" s="43" t="s">
        <v>57</v>
      </c>
      <c r="C30" s="44" t="s">
        <v>58</v>
      </c>
    </row>
    <row r="31" spans="1:3" ht="38.25">
      <c r="A31" s="127">
        <v>4</v>
      </c>
      <c r="B31" s="28" t="s">
        <v>59</v>
      </c>
      <c r="C31" s="45" t="s">
        <v>60</v>
      </c>
    </row>
    <row r="32" spans="1:3" ht="103.5" customHeight="1">
      <c r="A32" s="128"/>
      <c r="B32" s="130" t="s">
        <v>61</v>
      </c>
      <c r="C32" s="74" t="s">
        <v>90</v>
      </c>
    </row>
    <row r="33" spans="1:3" ht="89.25">
      <c r="A33" s="128"/>
      <c r="B33" s="131"/>
      <c r="C33" s="75" t="s">
        <v>4</v>
      </c>
    </row>
    <row r="34" spans="1:3" ht="64.5" thickBot="1">
      <c r="A34" s="129"/>
      <c r="B34" s="132"/>
      <c r="C34" s="76" t="s">
        <v>62</v>
      </c>
    </row>
    <row r="35" spans="1:3" ht="27" customHeight="1">
      <c r="A35" s="127">
        <v>5</v>
      </c>
      <c r="B35" s="133" t="s">
        <v>63</v>
      </c>
      <c r="C35" s="117" t="s">
        <v>102</v>
      </c>
    </row>
    <row r="36" spans="1:3" ht="27" customHeight="1">
      <c r="A36" s="128"/>
      <c r="B36" s="120"/>
      <c r="C36" s="118" t="s">
        <v>103</v>
      </c>
    </row>
    <row r="37" spans="1:3" ht="27" customHeight="1">
      <c r="A37" s="128"/>
      <c r="B37" s="120"/>
      <c r="C37" s="118" t="s">
        <v>104</v>
      </c>
    </row>
    <row r="38" spans="1:3" ht="27" customHeight="1">
      <c r="A38" s="128"/>
      <c r="B38" s="120"/>
      <c r="C38" s="118" t="s">
        <v>112</v>
      </c>
    </row>
    <row r="39" spans="1:3" ht="27" customHeight="1">
      <c r="A39" s="128"/>
      <c r="B39" s="120"/>
      <c r="C39" s="118" t="s">
        <v>105</v>
      </c>
    </row>
    <row r="40" spans="1:3" ht="27" customHeight="1">
      <c r="A40" s="128"/>
      <c r="B40" s="120"/>
      <c r="C40" s="118" t="s">
        <v>106</v>
      </c>
    </row>
    <row r="41" spans="1:3" ht="26.25" customHeight="1" thickBot="1">
      <c r="A41" s="128"/>
      <c r="B41" s="134"/>
      <c r="C41" s="119" t="s">
        <v>107</v>
      </c>
    </row>
    <row r="42" spans="1:3" ht="26.25" thickBot="1">
      <c r="A42" s="47">
        <v>6</v>
      </c>
      <c r="B42" s="48" t="s">
        <v>64</v>
      </c>
      <c r="C42" s="49" t="s">
        <v>65</v>
      </c>
    </row>
    <row r="43" spans="1:3" ht="102.75" thickBot="1">
      <c r="A43" s="46">
        <v>7</v>
      </c>
      <c r="B43" s="26" t="s">
        <v>66</v>
      </c>
      <c r="C43" s="36" t="s">
        <v>67</v>
      </c>
    </row>
    <row r="44" spans="1:3" ht="25.5">
      <c r="A44" s="124">
        <v>8</v>
      </c>
      <c r="B44" s="28" t="s">
        <v>68</v>
      </c>
      <c r="C44" s="92" t="s">
        <v>95</v>
      </c>
    </row>
    <row r="45" spans="1:3" ht="102.75" thickBot="1">
      <c r="A45" s="125"/>
      <c r="B45" s="81" t="s">
        <v>69</v>
      </c>
      <c r="C45" s="82" t="s">
        <v>70</v>
      </c>
    </row>
    <row r="46" spans="1:3" ht="51">
      <c r="A46" s="124">
        <v>9</v>
      </c>
      <c r="B46" s="86" t="s">
        <v>71</v>
      </c>
      <c r="C46" s="85" t="s">
        <v>72</v>
      </c>
    </row>
    <row r="47" spans="1:3" ht="18.75" customHeight="1" thickBot="1">
      <c r="A47" s="135"/>
      <c r="B47" s="108" t="s">
        <v>5</v>
      </c>
      <c r="C47" s="109" t="s">
        <v>97</v>
      </c>
    </row>
    <row r="48" spans="1:3" ht="64.5" thickBot="1">
      <c r="A48" s="50">
        <v>10</v>
      </c>
      <c r="B48" s="83" t="s">
        <v>73</v>
      </c>
      <c r="C48" s="84" t="s">
        <v>74</v>
      </c>
    </row>
    <row r="49" spans="1:3" ht="26.25" thickBot="1">
      <c r="A49" s="91">
        <v>11</v>
      </c>
      <c r="B49" s="89" t="s">
        <v>2</v>
      </c>
      <c r="C49" s="95" t="s">
        <v>96</v>
      </c>
    </row>
    <row r="50" spans="1:3" ht="77.25" thickBot="1">
      <c r="A50" s="91">
        <v>12</v>
      </c>
      <c r="B50" s="89" t="s">
        <v>3</v>
      </c>
      <c r="C50" s="90" t="s">
        <v>94</v>
      </c>
    </row>
    <row r="51" spans="1:3" ht="12.75">
      <c r="A51" s="114"/>
      <c r="B51" s="115"/>
      <c r="C51" s="116"/>
    </row>
    <row r="52" spans="1:3" ht="12.75">
      <c r="A52" s="114"/>
      <c r="B52" s="115"/>
      <c r="C52" s="116"/>
    </row>
    <row r="54" spans="1:3" ht="12.75">
      <c r="A54" s="126" t="s">
        <v>75</v>
      </c>
      <c r="B54" s="126"/>
      <c r="C54" s="126"/>
    </row>
  </sheetData>
  <mergeCells count="21">
    <mergeCell ref="A1:C1"/>
    <mergeCell ref="A2:C2"/>
    <mergeCell ref="A3:C3"/>
    <mergeCell ref="A4:C4"/>
    <mergeCell ref="B5:C5"/>
    <mergeCell ref="A6:A8"/>
    <mergeCell ref="A13:A16"/>
    <mergeCell ref="A17:A18"/>
    <mergeCell ref="B11:B12"/>
    <mergeCell ref="A11:A12"/>
    <mergeCell ref="B20:C20"/>
    <mergeCell ref="A21:A25"/>
    <mergeCell ref="B22:B24"/>
    <mergeCell ref="A27:A30"/>
    <mergeCell ref="A44:A45"/>
    <mergeCell ref="A54:C54"/>
    <mergeCell ref="A31:A34"/>
    <mergeCell ref="B32:B34"/>
    <mergeCell ref="A35:A41"/>
    <mergeCell ref="B35:B41"/>
    <mergeCell ref="A46:A47"/>
  </mergeCells>
  <printOptions/>
  <pageMargins left="0.3937007874015748" right="0.3937007874015748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D29" sqref="D29"/>
    </sheetView>
  </sheetViews>
  <sheetFormatPr defaultColWidth="9.00390625" defaultRowHeight="12.75"/>
  <cols>
    <col min="1" max="1" width="6.625" style="0" customWidth="1"/>
    <col min="3" max="3" width="14.875" style="0" customWidth="1"/>
    <col min="4" max="4" width="12.375" style="0" customWidth="1"/>
    <col min="5" max="5" width="13.875" style="0" customWidth="1"/>
    <col min="6" max="6" width="15.375" style="0" customWidth="1"/>
  </cols>
  <sheetData>
    <row r="1" spans="2:9" ht="12.75">
      <c r="B1" s="151" t="s">
        <v>108</v>
      </c>
      <c r="C1" s="151"/>
      <c r="D1" s="151"/>
      <c r="E1" s="151"/>
      <c r="F1" s="151"/>
      <c r="G1" s="113"/>
      <c r="H1" s="113"/>
      <c r="I1" s="113"/>
    </row>
    <row r="2" spans="2:9" ht="12.75">
      <c r="B2" s="151" t="s">
        <v>109</v>
      </c>
      <c r="C2" s="151"/>
      <c r="D2" s="151"/>
      <c r="E2" s="151"/>
      <c r="F2" s="151"/>
      <c r="G2" s="113"/>
      <c r="H2" s="113"/>
      <c r="I2" s="113"/>
    </row>
    <row r="4" spans="2:6" ht="15">
      <c r="B4" s="155" t="s">
        <v>6</v>
      </c>
      <c r="C4" s="155"/>
      <c r="D4" s="155"/>
      <c r="E4" s="155"/>
      <c r="F4" s="155"/>
    </row>
    <row r="5" spans="2:6" ht="12.75">
      <c r="B5" s="1"/>
      <c r="C5" s="1"/>
      <c r="D5" s="1"/>
      <c r="E5" s="1"/>
      <c r="F5" s="1"/>
    </row>
    <row r="6" spans="2:6" ht="13.5" thickBot="1">
      <c r="B6" s="156" t="s">
        <v>12</v>
      </c>
      <c r="C6" s="156"/>
      <c r="D6" s="156"/>
      <c r="E6" s="156"/>
      <c r="F6" s="156"/>
    </row>
    <row r="7" spans="2:6" ht="39" thickBot="1">
      <c r="B7" s="2" t="s">
        <v>7</v>
      </c>
      <c r="C7" s="3" t="s">
        <v>8</v>
      </c>
      <c r="D7" s="3" t="s">
        <v>9</v>
      </c>
      <c r="E7" s="3" t="s">
        <v>10</v>
      </c>
      <c r="F7" s="4" t="s">
        <v>11</v>
      </c>
    </row>
    <row r="8" spans="2:6" ht="12.75">
      <c r="B8" s="157" t="s">
        <v>13</v>
      </c>
      <c r="C8" s="5" t="s">
        <v>14</v>
      </c>
      <c r="D8" s="5"/>
      <c r="E8" s="5">
        <v>40.2</v>
      </c>
      <c r="F8" s="6"/>
    </row>
    <row r="9" spans="2:6" ht="12.75">
      <c r="B9" s="158"/>
      <c r="C9" s="7" t="s">
        <v>15</v>
      </c>
      <c r="D9" s="7"/>
      <c r="E9" s="7">
        <f>15.5+4.1</f>
        <v>19.6</v>
      </c>
      <c r="F9" s="8"/>
    </row>
    <row r="10" spans="2:6" ht="12.75">
      <c r="B10" s="158"/>
      <c r="C10" s="7" t="s">
        <v>16</v>
      </c>
      <c r="D10" s="7"/>
      <c r="E10" s="7">
        <v>38.8</v>
      </c>
      <c r="F10" s="8"/>
    </row>
    <row r="11" spans="2:6" ht="12.75">
      <c r="B11" s="158"/>
      <c r="C11" s="7" t="s">
        <v>17</v>
      </c>
      <c r="D11" s="7"/>
      <c r="E11" s="7">
        <v>25.3</v>
      </c>
      <c r="F11" s="8"/>
    </row>
    <row r="12" spans="2:6" ht="12.75">
      <c r="B12" s="158"/>
      <c r="C12" s="7" t="s">
        <v>18</v>
      </c>
      <c r="D12" s="7"/>
      <c r="E12" s="7">
        <v>11.6</v>
      </c>
      <c r="F12" s="8"/>
    </row>
    <row r="13" spans="2:6" ht="12.75">
      <c r="B13" s="158"/>
      <c r="C13" s="7" t="s">
        <v>19</v>
      </c>
      <c r="D13" s="7"/>
      <c r="E13" s="7">
        <v>16.2</v>
      </c>
      <c r="F13" s="8"/>
    </row>
    <row r="14" spans="2:6" ht="12.75">
      <c r="B14" s="158"/>
      <c r="C14" s="7" t="s">
        <v>20</v>
      </c>
      <c r="D14" s="7"/>
      <c r="E14" s="7">
        <v>11.4</v>
      </c>
      <c r="F14" s="8"/>
    </row>
    <row r="15" spans="2:6" ht="12.75">
      <c r="B15" s="158"/>
      <c r="C15" s="7" t="s">
        <v>21</v>
      </c>
      <c r="D15" s="7"/>
      <c r="E15" s="7">
        <v>14.5</v>
      </c>
      <c r="F15" s="8"/>
    </row>
    <row r="16" spans="2:6" ht="12.75">
      <c r="B16" s="158"/>
      <c r="C16" s="7" t="s">
        <v>22</v>
      </c>
      <c r="D16" s="7"/>
      <c r="E16" s="7">
        <v>16.2</v>
      </c>
      <c r="F16" s="8"/>
    </row>
    <row r="17" spans="2:6" ht="13.5" thickBot="1">
      <c r="B17" s="158"/>
      <c r="C17" s="7" t="s">
        <v>86</v>
      </c>
      <c r="D17" s="7"/>
      <c r="E17" s="7">
        <v>11.6</v>
      </c>
      <c r="F17" s="8"/>
    </row>
    <row r="18" spans="2:6" ht="12.75">
      <c r="B18" s="152">
        <v>1</v>
      </c>
      <c r="C18" s="5">
        <v>1</v>
      </c>
      <c r="D18" s="5">
        <v>3</v>
      </c>
      <c r="E18" s="11">
        <v>88.6</v>
      </c>
      <c r="F18" s="12">
        <v>6.1</v>
      </c>
    </row>
    <row r="19" spans="2:6" ht="12.75">
      <c r="B19" s="153"/>
      <c r="C19" s="7">
        <v>2</v>
      </c>
      <c r="D19" s="7">
        <v>2</v>
      </c>
      <c r="E19" s="10">
        <v>58.4</v>
      </c>
      <c r="F19" s="13">
        <v>6.1</v>
      </c>
    </row>
    <row r="20" spans="2:6" ht="12.75">
      <c r="B20" s="153"/>
      <c r="C20" s="7">
        <v>3</v>
      </c>
      <c r="D20" s="7">
        <v>2</v>
      </c>
      <c r="E20" s="10">
        <v>58.36</v>
      </c>
      <c r="F20" s="13">
        <v>6.1</v>
      </c>
    </row>
    <row r="21" spans="2:6" ht="13.5" thickBot="1">
      <c r="B21" s="154"/>
      <c r="C21" s="9">
        <v>4</v>
      </c>
      <c r="D21" s="9">
        <v>3</v>
      </c>
      <c r="E21" s="14">
        <v>73.8</v>
      </c>
      <c r="F21" s="15">
        <v>6.1</v>
      </c>
    </row>
    <row r="22" spans="2:6" ht="12.75">
      <c r="B22" s="152">
        <v>2</v>
      </c>
      <c r="C22" s="5">
        <v>5</v>
      </c>
      <c r="D22" s="5">
        <v>3</v>
      </c>
      <c r="E22" s="11">
        <v>88.6</v>
      </c>
      <c r="F22" s="12">
        <v>6.1</v>
      </c>
    </row>
    <row r="23" spans="2:6" ht="12.75">
      <c r="B23" s="153"/>
      <c r="C23" s="7">
        <v>6</v>
      </c>
      <c r="D23" s="7">
        <v>2</v>
      </c>
      <c r="E23" s="10">
        <v>58.16</v>
      </c>
      <c r="F23" s="13">
        <v>6.1</v>
      </c>
    </row>
    <row r="24" spans="2:6" ht="12.75">
      <c r="B24" s="153"/>
      <c r="C24" s="7">
        <v>7</v>
      </c>
      <c r="D24" s="7">
        <v>2</v>
      </c>
      <c r="E24" s="10">
        <v>58.16</v>
      </c>
      <c r="F24" s="13">
        <v>6.1</v>
      </c>
    </row>
    <row r="25" spans="2:6" ht="13.5" thickBot="1">
      <c r="B25" s="154"/>
      <c r="C25" s="9">
        <v>8</v>
      </c>
      <c r="D25" s="9">
        <v>3</v>
      </c>
      <c r="E25" s="14">
        <v>73.4</v>
      </c>
      <c r="F25" s="15">
        <v>6.1</v>
      </c>
    </row>
    <row r="26" spans="2:6" ht="12.75">
      <c r="B26" s="152">
        <v>3</v>
      </c>
      <c r="C26" s="5">
        <v>9</v>
      </c>
      <c r="D26" s="5">
        <v>3</v>
      </c>
      <c r="E26" s="11">
        <v>88.6</v>
      </c>
      <c r="F26" s="12">
        <v>9.1</v>
      </c>
    </row>
    <row r="27" spans="2:6" ht="12.75">
      <c r="B27" s="153"/>
      <c r="C27" s="7">
        <v>10</v>
      </c>
      <c r="D27" s="7">
        <v>2</v>
      </c>
      <c r="E27" s="10">
        <v>57.77</v>
      </c>
      <c r="F27" s="13">
        <v>6.1</v>
      </c>
    </row>
    <row r="28" spans="2:6" ht="12.75">
      <c r="B28" s="153"/>
      <c r="C28" s="7">
        <v>11</v>
      </c>
      <c r="D28" s="7">
        <v>2</v>
      </c>
      <c r="E28" s="10">
        <v>57.77</v>
      </c>
      <c r="F28" s="13">
        <v>6.1</v>
      </c>
    </row>
    <row r="29" spans="2:6" ht="13.5" thickBot="1">
      <c r="B29" s="154"/>
      <c r="C29" s="9">
        <v>12</v>
      </c>
      <c r="D29" s="9">
        <v>3</v>
      </c>
      <c r="E29" s="14">
        <v>73.1</v>
      </c>
      <c r="F29" s="15">
        <v>9.3</v>
      </c>
    </row>
    <row r="30" spans="2:6" ht="12.75">
      <c r="B30" s="152">
        <v>4</v>
      </c>
      <c r="C30" s="5">
        <v>13</v>
      </c>
      <c r="D30" s="5">
        <v>3</v>
      </c>
      <c r="E30" s="11">
        <v>88.6</v>
      </c>
      <c r="F30" s="12">
        <v>9.3</v>
      </c>
    </row>
    <row r="31" spans="2:6" ht="12.75">
      <c r="B31" s="153"/>
      <c r="C31" s="7">
        <v>14</v>
      </c>
      <c r="D31" s="7">
        <v>2</v>
      </c>
      <c r="E31" s="10">
        <v>57.77</v>
      </c>
      <c r="F31" s="13">
        <v>8.3</v>
      </c>
    </row>
    <row r="32" spans="2:6" ht="12.75">
      <c r="B32" s="153"/>
      <c r="C32" s="7">
        <v>15</v>
      </c>
      <c r="D32" s="7">
        <v>2</v>
      </c>
      <c r="E32" s="10">
        <v>57.77</v>
      </c>
      <c r="F32" s="13">
        <v>8.3</v>
      </c>
    </row>
    <row r="33" spans="2:6" ht="13.5" thickBot="1">
      <c r="B33" s="154"/>
      <c r="C33" s="9">
        <v>16</v>
      </c>
      <c r="D33" s="9">
        <v>3</v>
      </c>
      <c r="E33" s="14">
        <v>73.1</v>
      </c>
      <c r="F33" s="15">
        <v>9.3</v>
      </c>
    </row>
    <row r="34" spans="2:6" ht="12.75">
      <c r="B34" s="152">
        <v>5</v>
      </c>
      <c r="C34" s="5">
        <v>17</v>
      </c>
      <c r="D34" s="5">
        <v>3</v>
      </c>
      <c r="E34" s="11">
        <v>88.6</v>
      </c>
      <c r="F34" s="12">
        <v>9.3</v>
      </c>
    </row>
    <row r="35" spans="2:6" ht="12.75">
      <c r="B35" s="153"/>
      <c r="C35" s="7">
        <v>18</v>
      </c>
      <c r="D35" s="7">
        <v>2</v>
      </c>
      <c r="E35" s="10">
        <v>57.77</v>
      </c>
      <c r="F35" s="13">
        <v>8.3</v>
      </c>
    </row>
    <row r="36" spans="2:6" ht="12.75">
      <c r="B36" s="153"/>
      <c r="C36" s="7">
        <v>19</v>
      </c>
      <c r="D36" s="7">
        <v>2</v>
      </c>
      <c r="E36" s="10">
        <v>57.77</v>
      </c>
      <c r="F36" s="13">
        <v>8.3</v>
      </c>
    </row>
    <row r="37" spans="2:6" ht="13.5" thickBot="1">
      <c r="B37" s="154"/>
      <c r="C37" s="9">
        <v>20</v>
      </c>
      <c r="D37" s="9">
        <v>3</v>
      </c>
      <c r="E37" s="14">
        <v>73.1</v>
      </c>
      <c r="F37" s="15">
        <v>9.3</v>
      </c>
    </row>
  </sheetData>
  <mergeCells count="10">
    <mergeCell ref="B30:B33"/>
    <mergeCell ref="B34:B37"/>
    <mergeCell ref="B4:F4"/>
    <mergeCell ref="B6:F6"/>
    <mergeCell ref="B8:B17"/>
    <mergeCell ref="B18:B21"/>
    <mergeCell ref="B1:F1"/>
    <mergeCell ref="B2:F2"/>
    <mergeCell ref="B22:B25"/>
    <mergeCell ref="B2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0"/>
  <sheetViews>
    <sheetView workbookViewId="0" topLeftCell="A4">
      <selection activeCell="E6" sqref="E6"/>
    </sheetView>
  </sheetViews>
  <sheetFormatPr defaultColWidth="9.00390625" defaultRowHeight="12.75"/>
  <cols>
    <col min="3" max="3" width="13.00390625" style="0" customWidth="1"/>
    <col min="4" max="4" width="12.625" style="0" customWidth="1"/>
    <col min="5" max="5" width="15.75390625" style="0" customWidth="1"/>
    <col min="6" max="6" width="15.625" style="0" customWidth="1"/>
  </cols>
  <sheetData>
    <row r="3" spans="2:6" ht="13.5" thickBot="1">
      <c r="B3" s="156" t="s">
        <v>82</v>
      </c>
      <c r="C3" s="156"/>
      <c r="D3" s="156"/>
      <c r="E3" s="156"/>
      <c r="F3" s="156"/>
    </row>
    <row r="4" spans="2:6" ht="39" thickBot="1">
      <c r="B4" s="51" t="s">
        <v>7</v>
      </c>
      <c r="C4" s="52" t="s">
        <v>8</v>
      </c>
      <c r="D4" s="52" t="s">
        <v>9</v>
      </c>
      <c r="E4" s="52" t="s">
        <v>10</v>
      </c>
      <c r="F4" s="53" t="s">
        <v>11</v>
      </c>
    </row>
    <row r="5" spans="2:6" ht="12.75">
      <c r="B5" s="157" t="s">
        <v>13</v>
      </c>
      <c r="C5" s="5" t="s">
        <v>14</v>
      </c>
      <c r="D5" s="5"/>
      <c r="E5" s="5">
        <v>28.3</v>
      </c>
      <c r="F5" s="6"/>
    </row>
    <row r="6" spans="2:6" ht="12.75">
      <c r="B6" s="158"/>
      <c r="C6" s="7" t="s">
        <v>15</v>
      </c>
      <c r="D6" s="7"/>
      <c r="E6" s="7">
        <f>15.5+4.1</f>
        <v>19.6</v>
      </c>
      <c r="F6" s="8"/>
    </row>
    <row r="7" spans="2:6" ht="12.75">
      <c r="B7" s="158"/>
      <c r="C7" s="7" t="s">
        <v>16</v>
      </c>
      <c r="D7" s="7"/>
      <c r="E7" s="7">
        <v>11.6</v>
      </c>
      <c r="F7" s="8"/>
    </row>
    <row r="8" spans="2:6" ht="12.75">
      <c r="B8" s="158"/>
      <c r="C8" s="7" t="s">
        <v>17</v>
      </c>
      <c r="D8" s="7"/>
      <c r="E8" s="7">
        <v>16.2</v>
      </c>
      <c r="F8" s="8"/>
    </row>
    <row r="9" spans="2:6" ht="12.75">
      <c r="B9" s="158"/>
      <c r="C9" s="7" t="s">
        <v>18</v>
      </c>
      <c r="D9" s="7"/>
      <c r="E9" s="7">
        <v>11.4</v>
      </c>
      <c r="F9" s="8"/>
    </row>
    <row r="10" spans="2:6" ht="12.75">
      <c r="B10" s="158"/>
      <c r="C10" s="7" t="s">
        <v>19</v>
      </c>
      <c r="D10" s="7"/>
      <c r="E10" s="7">
        <v>14.5</v>
      </c>
      <c r="F10" s="8"/>
    </row>
    <row r="11" spans="2:6" ht="12.75">
      <c r="B11" s="158"/>
      <c r="C11" s="7" t="s">
        <v>20</v>
      </c>
      <c r="D11" s="7"/>
      <c r="E11" s="7">
        <v>16.2</v>
      </c>
      <c r="F11" s="8"/>
    </row>
    <row r="12" spans="2:6" ht="13.5" thickBot="1">
      <c r="B12" s="158"/>
      <c r="C12" s="7" t="s">
        <v>21</v>
      </c>
      <c r="D12" s="7"/>
      <c r="E12" s="7">
        <v>11.6</v>
      </c>
      <c r="F12" s="8"/>
    </row>
    <row r="13" spans="2:6" ht="12.75">
      <c r="B13" s="157">
        <v>1</v>
      </c>
      <c r="C13" s="5">
        <v>1</v>
      </c>
      <c r="D13" s="5">
        <v>3</v>
      </c>
      <c r="E13" s="99">
        <v>73.8</v>
      </c>
      <c r="F13" s="67">
        <v>6.1</v>
      </c>
    </row>
    <row r="14" spans="2:6" ht="12.75">
      <c r="B14" s="158"/>
      <c r="C14" s="54">
        <v>2</v>
      </c>
      <c r="D14" s="7">
        <v>2</v>
      </c>
      <c r="E14" s="100">
        <v>58.4</v>
      </c>
      <c r="F14" s="68">
        <v>6.1</v>
      </c>
    </row>
    <row r="15" spans="2:6" ht="12.75">
      <c r="B15" s="158"/>
      <c r="C15" s="54">
        <v>3</v>
      </c>
      <c r="D15" s="7">
        <v>2</v>
      </c>
      <c r="E15" s="100">
        <v>58.36</v>
      </c>
      <c r="F15" s="68">
        <v>6.1</v>
      </c>
    </row>
    <row r="16" spans="2:6" ht="13.5" thickBot="1">
      <c r="B16" s="159"/>
      <c r="C16" s="55">
        <v>4</v>
      </c>
      <c r="D16" s="9">
        <v>3</v>
      </c>
      <c r="E16" s="101">
        <v>73.8</v>
      </c>
      <c r="F16" s="70">
        <v>6.1</v>
      </c>
    </row>
    <row r="17" spans="2:6" ht="12.75">
      <c r="B17" s="157">
        <v>2</v>
      </c>
      <c r="C17" s="5">
        <v>5</v>
      </c>
      <c r="D17" s="5">
        <v>3</v>
      </c>
      <c r="E17" s="99">
        <v>73.4</v>
      </c>
      <c r="F17" s="67">
        <v>6.1</v>
      </c>
    </row>
    <row r="18" spans="2:6" ht="12.75">
      <c r="B18" s="158"/>
      <c r="C18" s="54">
        <v>6</v>
      </c>
      <c r="D18" s="7">
        <v>2</v>
      </c>
      <c r="E18" s="100">
        <v>58.16</v>
      </c>
      <c r="F18" s="68">
        <v>6.1</v>
      </c>
    </row>
    <row r="19" spans="2:6" ht="12.75">
      <c r="B19" s="158"/>
      <c r="C19" s="54">
        <v>7</v>
      </c>
      <c r="D19" s="7">
        <v>2</v>
      </c>
      <c r="E19" s="100">
        <v>58.16</v>
      </c>
      <c r="F19" s="68">
        <v>6.1</v>
      </c>
    </row>
    <row r="20" spans="2:6" ht="13.5" thickBot="1">
      <c r="B20" s="159"/>
      <c r="C20" s="55">
        <v>8</v>
      </c>
      <c r="D20" s="9">
        <v>3</v>
      </c>
      <c r="E20" s="101">
        <v>73.4</v>
      </c>
      <c r="F20" s="70">
        <v>6.1</v>
      </c>
    </row>
    <row r="21" spans="2:6" ht="12.75">
      <c r="B21" s="157">
        <v>3</v>
      </c>
      <c r="C21" s="5">
        <v>9</v>
      </c>
      <c r="D21" s="5">
        <v>3</v>
      </c>
      <c r="E21" s="96">
        <v>73.4</v>
      </c>
      <c r="F21" s="67">
        <v>6.1</v>
      </c>
    </row>
    <row r="22" spans="2:6" ht="12.75">
      <c r="B22" s="158"/>
      <c r="C22" s="54">
        <v>10</v>
      </c>
      <c r="D22" s="7">
        <v>2</v>
      </c>
      <c r="E22" s="97">
        <v>58.16</v>
      </c>
      <c r="F22" s="68">
        <v>6.1</v>
      </c>
    </row>
    <row r="23" spans="2:6" ht="12.75">
      <c r="B23" s="158"/>
      <c r="C23" s="54">
        <v>11</v>
      </c>
      <c r="D23" s="7">
        <v>2</v>
      </c>
      <c r="E23" s="97">
        <v>58.16</v>
      </c>
      <c r="F23" s="68">
        <v>6.1</v>
      </c>
    </row>
    <row r="24" spans="2:6" ht="13.5" thickBot="1">
      <c r="B24" s="159"/>
      <c r="C24" s="55">
        <v>12</v>
      </c>
      <c r="D24" s="9">
        <v>3</v>
      </c>
      <c r="E24" s="98">
        <v>73.4</v>
      </c>
      <c r="F24" s="70">
        <v>6.1</v>
      </c>
    </row>
    <row r="25" spans="2:6" ht="12.75">
      <c r="B25" s="157">
        <v>4</v>
      </c>
      <c r="C25" s="5">
        <v>13</v>
      </c>
      <c r="D25" s="5">
        <v>3</v>
      </c>
      <c r="E25" s="96">
        <v>73.1</v>
      </c>
      <c r="F25" s="67">
        <v>9.3</v>
      </c>
    </row>
    <row r="26" spans="2:6" ht="12.75">
      <c r="B26" s="158"/>
      <c r="C26" s="54">
        <v>14</v>
      </c>
      <c r="D26" s="7">
        <v>2</v>
      </c>
      <c r="E26" s="97">
        <v>57.77</v>
      </c>
      <c r="F26" s="68">
        <v>8.3</v>
      </c>
    </row>
    <row r="27" spans="2:6" ht="12.75">
      <c r="B27" s="158"/>
      <c r="C27" s="54">
        <v>15</v>
      </c>
      <c r="D27" s="7">
        <v>2</v>
      </c>
      <c r="E27" s="97">
        <v>57.77</v>
      </c>
      <c r="F27" s="68">
        <v>8.3</v>
      </c>
    </row>
    <row r="28" spans="2:6" ht="13.5" thickBot="1">
      <c r="B28" s="159"/>
      <c r="C28" s="55">
        <v>16</v>
      </c>
      <c r="D28" s="9">
        <v>3</v>
      </c>
      <c r="E28" s="98">
        <v>73.1</v>
      </c>
      <c r="F28" s="70">
        <v>9.3</v>
      </c>
    </row>
    <row r="29" spans="2:6" ht="12.75">
      <c r="B29" s="157">
        <v>5</v>
      </c>
      <c r="C29" s="5">
        <v>17</v>
      </c>
      <c r="D29" s="5">
        <v>3</v>
      </c>
      <c r="E29" s="96">
        <v>73.1</v>
      </c>
      <c r="F29" s="67">
        <v>9.3</v>
      </c>
    </row>
    <row r="30" spans="2:6" ht="12.75">
      <c r="B30" s="158"/>
      <c r="C30" s="54">
        <v>18</v>
      </c>
      <c r="D30" s="7">
        <v>2</v>
      </c>
      <c r="E30" s="97">
        <v>57.77</v>
      </c>
      <c r="F30" s="68">
        <v>8.3</v>
      </c>
    </row>
    <row r="31" spans="2:6" ht="12.75">
      <c r="B31" s="158"/>
      <c r="C31" s="54">
        <v>19</v>
      </c>
      <c r="D31" s="7">
        <v>2</v>
      </c>
      <c r="E31" s="97">
        <v>57.77</v>
      </c>
      <c r="F31" s="68">
        <v>8.3</v>
      </c>
    </row>
    <row r="32" spans="2:6" ht="13.5" thickBot="1">
      <c r="B32" s="159"/>
      <c r="C32" s="55">
        <v>20</v>
      </c>
      <c r="D32" s="9">
        <v>3</v>
      </c>
      <c r="E32" s="98">
        <v>73.1</v>
      </c>
      <c r="F32" s="70">
        <v>9.3</v>
      </c>
    </row>
    <row r="33" spans="2:6" ht="12.75">
      <c r="B33" s="157">
        <v>6</v>
      </c>
      <c r="C33" s="5">
        <v>21</v>
      </c>
      <c r="D33" s="5">
        <v>3</v>
      </c>
      <c r="E33" s="99">
        <v>73.1</v>
      </c>
      <c r="F33" s="67">
        <v>9.3</v>
      </c>
    </row>
    <row r="34" spans="2:6" ht="12.75">
      <c r="B34" s="158"/>
      <c r="C34" s="54">
        <v>22</v>
      </c>
      <c r="D34" s="7">
        <v>2</v>
      </c>
      <c r="E34" s="100">
        <v>57.77</v>
      </c>
      <c r="F34" s="68">
        <v>8.3</v>
      </c>
    </row>
    <row r="35" spans="2:6" ht="12.75">
      <c r="B35" s="158"/>
      <c r="C35" s="54">
        <v>23</v>
      </c>
      <c r="D35" s="7">
        <v>2</v>
      </c>
      <c r="E35" s="100">
        <v>57.77</v>
      </c>
      <c r="F35" s="68">
        <v>8.3</v>
      </c>
    </row>
    <row r="36" spans="2:6" ht="13.5" thickBot="1">
      <c r="B36" s="159"/>
      <c r="C36" s="55">
        <v>24</v>
      </c>
      <c r="D36" s="9">
        <v>3</v>
      </c>
      <c r="E36" s="101">
        <v>73.1</v>
      </c>
      <c r="F36" s="70">
        <v>9.3</v>
      </c>
    </row>
    <row r="37" spans="2:6" ht="12.75">
      <c r="B37" s="157">
        <v>7</v>
      </c>
      <c r="C37" s="5">
        <v>25</v>
      </c>
      <c r="D37" s="5">
        <v>3</v>
      </c>
      <c r="E37" s="96">
        <v>73.1</v>
      </c>
      <c r="F37" s="67">
        <v>9.3</v>
      </c>
    </row>
    <row r="38" spans="2:6" ht="12.75">
      <c r="B38" s="158"/>
      <c r="C38" s="54">
        <v>26</v>
      </c>
      <c r="D38" s="7">
        <v>2</v>
      </c>
      <c r="E38" s="97">
        <v>57.77</v>
      </c>
      <c r="F38" s="68">
        <v>8.3</v>
      </c>
    </row>
    <row r="39" spans="2:6" ht="12.75">
      <c r="B39" s="158"/>
      <c r="C39" s="54">
        <v>27</v>
      </c>
      <c r="D39" s="7">
        <v>2</v>
      </c>
      <c r="E39" s="97">
        <v>57.77</v>
      </c>
      <c r="F39" s="68">
        <v>8.3</v>
      </c>
    </row>
    <row r="40" spans="2:6" ht="13.5" thickBot="1">
      <c r="B40" s="159"/>
      <c r="C40" s="55">
        <v>28</v>
      </c>
      <c r="D40" s="9">
        <v>3</v>
      </c>
      <c r="E40" s="98">
        <v>73.1</v>
      </c>
      <c r="F40" s="70">
        <v>9.3</v>
      </c>
    </row>
  </sheetData>
  <mergeCells count="9">
    <mergeCell ref="B3:F3"/>
    <mergeCell ref="B5:B12"/>
    <mergeCell ref="B13:B16"/>
    <mergeCell ref="B17:B20"/>
    <mergeCell ref="B37:B40"/>
    <mergeCell ref="B21:B24"/>
    <mergeCell ref="B25:B28"/>
    <mergeCell ref="B29:B32"/>
    <mergeCell ref="B33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45"/>
  <sheetViews>
    <sheetView workbookViewId="0" topLeftCell="A1">
      <selection activeCell="E11" sqref="E11"/>
    </sheetView>
  </sheetViews>
  <sheetFormatPr defaultColWidth="9.00390625" defaultRowHeight="12.75"/>
  <cols>
    <col min="3" max="3" width="13.375" style="0" customWidth="1"/>
    <col min="4" max="4" width="12.375" style="0" customWidth="1"/>
    <col min="5" max="5" width="12.625" style="0" customWidth="1"/>
    <col min="6" max="6" width="13.875" style="0" customWidth="1"/>
  </cols>
  <sheetData>
    <row r="3" spans="2:6" ht="13.5" thickBot="1">
      <c r="B3" s="156" t="s">
        <v>83</v>
      </c>
      <c r="C3" s="156"/>
      <c r="D3" s="156"/>
      <c r="E3" s="156"/>
      <c r="F3" s="156"/>
    </row>
    <row r="4" spans="2:6" ht="39" thickBot="1">
      <c r="B4" s="51" t="s">
        <v>7</v>
      </c>
      <c r="C4" s="52" t="s">
        <v>8</v>
      </c>
      <c r="D4" s="52" t="s">
        <v>9</v>
      </c>
      <c r="E4" s="52" t="s">
        <v>10</v>
      </c>
      <c r="F4" s="53" t="s">
        <v>11</v>
      </c>
    </row>
    <row r="5" spans="2:6" ht="12.75">
      <c r="B5" s="157" t="s">
        <v>13</v>
      </c>
      <c r="C5" s="5" t="s">
        <v>14</v>
      </c>
      <c r="D5" s="5"/>
      <c r="E5" s="5">
        <v>12.4</v>
      </c>
      <c r="F5" s="6"/>
    </row>
    <row r="6" spans="2:6" ht="12.75">
      <c r="B6" s="158"/>
      <c r="C6" s="7" t="s">
        <v>15</v>
      </c>
      <c r="D6" s="7"/>
      <c r="E6" s="7">
        <v>27.2</v>
      </c>
      <c r="F6" s="8"/>
    </row>
    <row r="7" spans="2:6" ht="12.75">
      <c r="B7" s="158"/>
      <c r="C7" s="7" t="s">
        <v>16</v>
      </c>
      <c r="D7" s="7"/>
      <c r="E7" s="7">
        <f>2+22.1</f>
        <v>24.1</v>
      </c>
      <c r="F7" s="8"/>
    </row>
    <row r="8" spans="2:6" ht="12.75">
      <c r="B8" s="158"/>
      <c r="C8" s="7" t="s">
        <v>17</v>
      </c>
      <c r="D8" s="7"/>
      <c r="E8" s="7">
        <v>23.3</v>
      </c>
      <c r="F8" s="8"/>
    </row>
    <row r="9" spans="2:6" ht="12.75">
      <c r="B9" s="158"/>
      <c r="C9" s="7" t="s">
        <v>18</v>
      </c>
      <c r="D9" s="7"/>
      <c r="E9" s="7">
        <v>14.2</v>
      </c>
      <c r="F9" s="8"/>
    </row>
    <row r="10" spans="2:6" ht="12.75">
      <c r="B10" s="158"/>
      <c r="C10" s="7" t="s">
        <v>19</v>
      </c>
      <c r="D10" s="7"/>
      <c r="E10" s="7">
        <v>11.4</v>
      </c>
      <c r="F10" s="8"/>
    </row>
    <row r="11" spans="2:6" ht="13.5" thickBot="1">
      <c r="B11" s="158"/>
      <c r="C11" s="7" t="s">
        <v>20</v>
      </c>
      <c r="D11" s="7"/>
      <c r="E11" s="7">
        <v>16.9</v>
      </c>
      <c r="F11" s="8"/>
    </row>
    <row r="12" spans="2:6" ht="12.75">
      <c r="B12" s="157">
        <v>1</v>
      </c>
      <c r="C12" s="5">
        <v>1</v>
      </c>
      <c r="D12" s="5">
        <v>2</v>
      </c>
      <c r="E12" s="96">
        <v>62</v>
      </c>
      <c r="F12" s="71">
        <v>6.1</v>
      </c>
    </row>
    <row r="13" spans="2:6" ht="12.75">
      <c r="B13" s="158"/>
      <c r="C13" s="7">
        <v>2</v>
      </c>
      <c r="D13" s="7">
        <v>2</v>
      </c>
      <c r="E13" s="97">
        <v>58.4</v>
      </c>
      <c r="F13" s="72">
        <v>6.1</v>
      </c>
    </row>
    <row r="14" spans="2:6" ht="13.5" thickBot="1">
      <c r="B14" s="159"/>
      <c r="C14" s="9">
        <v>3</v>
      </c>
      <c r="D14" s="9">
        <v>3</v>
      </c>
      <c r="E14" s="98">
        <v>73.6</v>
      </c>
      <c r="F14" s="73">
        <v>6.1</v>
      </c>
    </row>
    <row r="15" spans="2:6" ht="12.75">
      <c r="B15" s="157">
        <v>2</v>
      </c>
      <c r="C15" s="5">
        <v>4</v>
      </c>
      <c r="D15" s="5">
        <v>2</v>
      </c>
      <c r="E15" s="96">
        <v>61.9</v>
      </c>
      <c r="F15" s="102">
        <v>6.1</v>
      </c>
    </row>
    <row r="16" spans="2:6" ht="12.75">
      <c r="B16" s="158"/>
      <c r="C16" s="7">
        <v>5</v>
      </c>
      <c r="D16" s="7">
        <v>2</v>
      </c>
      <c r="E16" s="97">
        <v>58.2</v>
      </c>
      <c r="F16" s="103">
        <v>6.1</v>
      </c>
    </row>
    <row r="17" spans="2:6" ht="13.5" thickBot="1">
      <c r="B17" s="159"/>
      <c r="C17" s="9">
        <v>6</v>
      </c>
      <c r="D17" s="9">
        <v>3</v>
      </c>
      <c r="E17" s="98">
        <v>73.1</v>
      </c>
      <c r="F17" s="104">
        <v>6.1</v>
      </c>
    </row>
    <row r="18" spans="2:6" ht="12.75">
      <c r="B18" s="157">
        <v>3</v>
      </c>
      <c r="C18" s="5">
        <v>7</v>
      </c>
      <c r="D18" s="5">
        <v>3</v>
      </c>
      <c r="E18" s="96">
        <v>88.8</v>
      </c>
      <c r="F18" s="102">
        <v>6.1</v>
      </c>
    </row>
    <row r="19" spans="2:6" ht="12.75">
      <c r="B19" s="158"/>
      <c r="C19" s="7">
        <v>8</v>
      </c>
      <c r="D19" s="7">
        <v>1</v>
      </c>
      <c r="E19" s="97">
        <v>43.6</v>
      </c>
      <c r="F19" s="103">
        <v>6.1</v>
      </c>
    </row>
    <row r="20" spans="2:6" ht="12.75">
      <c r="B20" s="158"/>
      <c r="C20" s="7">
        <v>9</v>
      </c>
      <c r="D20" s="7">
        <v>2</v>
      </c>
      <c r="E20" s="97">
        <v>58.2</v>
      </c>
      <c r="F20" s="103">
        <v>6.1</v>
      </c>
    </row>
    <row r="21" spans="2:6" ht="13.5" thickBot="1">
      <c r="B21" s="159"/>
      <c r="C21" s="9">
        <v>10</v>
      </c>
      <c r="D21" s="9">
        <v>3</v>
      </c>
      <c r="E21" s="98">
        <v>73.1</v>
      </c>
      <c r="F21" s="104">
        <v>6.1</v>
      </c>
    </row>
    <row r="22" spans="2:6" ht="12.75">
      <c r="B22" s="157">
        <v>4</v>
      </c>
      <c r="C22" s="5">
        <v>11</v>
      </c>
      <c r="D22" s="5">
        <v>3</v>
      </c>
      <c r="E22" s="96">
        <v>88.8</v>
      </c>
      <c r="F22" s="102">
        <v>9.3</v>
      </c>
    </row>
    <row r="23" spans="2:6" ht="12.75">
      <c r="B23" s="158"/>
      <c r="C23" s="7">
        <v>12</v>
      </c>
      <c r="D23" s="7">
        <v>1</v>
      </c>
      <c r="E23" s="97">
        <v>43.4</v>
      </c>
      <c r="F23" s="103">
        <v>6.1</v>
      </c>
    </row>
    <row r="24" spans="2:6" ht="12.75">
      <c r="B24" s="158"/>
      <c r="C24" s="7">
        <v>13</v>
      </c>
      <c r="D24" s="7">
        <v>2</v>
      </c>
      <c r="E24" s="97">
        <v>58.2</v>
      </c>
      <c r="F24" s="103">
        <v>6.1</v>
      </c>
    </row>
    <row r="25" spans="2:6" ht="13.5" thickBot="1">
      <c r="B25" s="159"/>
      <c r="C25" s="9">
        <v>14</v>
      </c>
      <c r="D25" s="9">
        <v>3</v>
      </c>
      <c r="E25" s="98">
        <v>73.1</v>
      </c>
      <c r="F25" s="104">
        <v>9.3</v>
      </c>
    </row>
    <row r="26" spans="2:6" ht="12.75">
      <c r="B26" s="157">
        <v>5</v>
      </c>
      <c r="C26" s="5">
        <v>15</v>
      </c>
      <c r="D26" s="5">
        <v>3</v>
      </c>
      <c r="E26" s="96">
        <v>88.8</v>
      </c>
      <c r="F26" s="102">
        <v>9.3</v>
      </c>
    </row>
    <row r="27" spans="2:6" ht="12.75">
      <c r="B27" s="158"/>
      <c r="C27" s="7">
        <v>16</v>
      </c>
      <c r="D27" s="7">
        <v>1</v>
      </c>
      <c r="E27" s="97">
        <v>43.4</v>
      </c>
      <c r="F27" s="103">
        <v>8.3</v>
      </c>
    </row>
    <row r="28" spans="2:6" ht="12.75">
      <c r="B28" s="158"/>
      <c r="C28" s="7">
        <v>17</v>
      </c>
      <c r="D28" s="7">
        <v>2</v>
      </c>
      <c r="E28" s="97">
        <v>58.1</v>
      </c>
      <c r="F28" s="103">
        <v>8.3</v>
      </c>
    </row>
    <row r="29" spans="2:6" ht="13.5" thickBot="1">
      <c r="B29" s="159"/>
      <c r="C29" s="9">
        <v>18</v>
      </c>
      <c r="D29" s="9">
        <v>3</v>
      </c>
      <c r="E29" s="98">
        <v>73.1</v>
      </c>
      <c r="F29" s="104">
        <v>9.3</v>
      </c>
    </row>
    <row r="30" spans="2:6" ht="12.75">
      <c r="B30" s="157">
        <v>6</v>
      </c>
      <c r="C30" s="5">
        <v>19</v>
      </c>
      <c r="D30" s="5">
        <v>3</v>
      </c>
      <c r="E30" s="96">
        <v>88.8</v>
      </c>
      <c r="F30" s="102">
        <v>9.3</v>
      </c>
    </row>
    <row r="31" spans="2:6" ht="12.75">
      <c r="B31" s="158"/>
      <c r="C31" s="7">
        <v>20</v>
      </c>
      <c r="D31" s="7">
        <v>1</v>
      </c>
      <c r="E31" s="97">
        <v>43.4</v>
      </c>
      <c r="F31" s="103">
        <v>8.3</v>
      </c>
    </row>
    <row r="32" spans="2:6" ht="12.75">
      <c r="B32" s="158"/>
      <c r="C32" s="7">
        <v>21</v>
      </c>
      <c r="D32" s="7">
        <v>2</v>
      </c>
      <c r="E32" s="97">
        <v>58.1</v>
      </c>
      <c r="F32" s="103">
        <v>8.3</v>
      </c>
    </row>
    <row r="33" spans="2:6" ht="13.5" thickBot="1">
      <c r="B33" s="159"/>
      <c r="C33" s="9">
        <v>22</v>
      </c>
      <c r="D33" s="9">
        <v>3</v>
      </c>
      <c r="E33" s="98">
        <v>73.1</v>
      </c>
      <c r="F33" s="104">
        <v>9.3</v>
      </c>
    </row>
    <row r="34" spans="2:6" ht="12.75">
      <c r="B34" s="157">
        <v>7</v>
      </c>
      <c r="C34" s="5">
        <v>23</v>
      </c>
      <c r="D34" s="5">
        <v>3</v>
      </c>
      <c r="E34" s="96">
        <v>88.8</v>
      </c>
      <c r="F34" s="102">
        <v>9.3</v>
      </c>
    </row>
    <row r="35" spans="2:6" ht="12.75">
      <c r="B35" s="158"/>
      <c r="C35" s="7">
        <v>24</v>
      </c>
      <c r="D35" s="7">
        <v>1</v>
      </c>
      <c r="E35" s="97">
        <v>43.4</v>
      </c>
      <c r="F35" s="103">
        <v>8.3</v>
      </c>
    </row>
    <row r="36" spans="2:6" ht="12.75">
      <c r="B36" s="158"/>
      <c r="C36" s="7">
        <v>25</v>
      </c>
      <c r="D36" s="7">
        <v>2</v>
      </c>
      <c r="E36" s="97">
        <v>58.1</v>
      </c>
      <c r="F36" s="103">
        <v>8.3</v>
      </c>
    </row>
    <row r="37" spans="2:6" ht="13.5" thickBot="1">
      <c r="B37" s="159"/>
      <c r="C37" s="9">
        <v>26</v>
      </c>
      <c r="D37" s="9">
        <v>3</v>
      </c>
      <c r="E37" s="98">
        <v>73.1</v>
      </c>
      <c r="F37" s="104">
        <v>9.3</v>
      </c>
    </row>
    <row r="38" spans="2:6" ht="12.75">
      <c r="B38" s="157">
        <v>8</v>
      </c>
      <c r="C38" s="5">
        <v>27</v>
      </c>
      <c r="D38" s="5">
        <v>3</v>
      </c>
      <c r="E38" s="96">
        <v>88.8</v>
      </c>
      <c r="F38" s="102">
        <v>9.3</v>
      </c>
    </row>
    <row r="39" spans="2:6" ht="12.75">
      <c r="B39" s="158"/>
      <c r="C39" s="7">
        <v>28</v>
      </c>
      <c r="D39" s="7">
        <v>1</v>
      </c>
      <c r="E39" s="97">
        <v>43.4</v>
      </c>
      <c r="F39" s="103">
        <v>8.3</v>
      </c>
    </row>
    <row r="40" spans="2:6" ht="12.75">
      <c r="B40" s="158"/>
      <c r="C40" s="7">
        <v>29</v>
      </c>
      <c r="D40" s="7">
        <v>2</v>
      </c>
      <c r="E40" s="97">
        <v>58.1</v>
      </c>
      <c r="F40" s="103">
        <v>8.3</v>
      </c>
    </row>
    <row r="41" spans="2:6" ht="13.5" thickBot="1">
      <c r="B41" s="159"/>
      <c r="C41" s="9">
        <v>30</v>
      </c>
      <c r="D41" s="9">
        <v>3</v>
      </c>
      <c r="E41" s="98">
        <v>73.1</v>
      </c>
      <c r="F41" s="104">
        <v>9.3</v>
      </c>
    </row>
    <row r="42" spans="2:6" ht="12.75">
      <c r="B42" s="157">
        <v>9</v>
      </c>
      <c r="C42" s="5">
        <v>31</v>
      </c>
      <c r="D42" s="5">
        <v>3</v>
      </c>
      <c r="E42" s="96">
        <v>88.8</v>
      </c>
      <c r="F42" s="105">
        <v>9.3</v>
      </c>
    </row>
    <row r="43" spans="2:6" ht="12.75">
      <c r="B43" s="158"/>
      <c r="C43" s="7">
        <v>32</v>
      </c>
      <c r="D43" s="7">
        <v>1</v>
      </c>
      <c r="E43" s="97">
        <v>43.4</v>
      </c>
      <c r="F43" s="106">
        <v>8.3</v>
      </c>
    </row>
    <row r="44" spans="2:6" ht="12.75">
      <c r="B44" s="158"/>
      <c r="C44" s="7">
        <v>33</v>
      </c>
      <c r="D44" s="7">
        <v>2</v>
      </c>
      <c r="E44" s="97">
        <v>58.1</v>
      </c>
      <c r="F44" s="106">
        <v>8.3</v>
      </c>
    </row>
    <row r="45" spans="2:6" ht="13.5" thickBot="1">
      <c r="B45" s="159"/>
      <c r="C45" s="9">
        <v>34</v>
      </c>
      <c r="D45" s="9">
        <v>3</v>
      </c>
      <c r="E45" s="98">
        <v>73.1</v>
      </c>
      <c r="F45" s="107">
        <v>9.3</v>
      </c>
    </row>
  </sheetData>
  <mergeCells count="11">
    <mergeCell ref="B3:F3"/>
    <mergeCell ref="B5:B11"/>
    <mergeCell ref="B12:B14"/>
    <mergeCell ref="B15:B17"/>
    <mergeCell ref="B34:B37"/>
    <mergeCell ref="B38:B41"/>
    <mergeCell ref="B42:B45"/>
    <mergeCell ref="B18:B21"/>
    <mergeCell ref="B22:B25"/>
    <mergeCell ref="B26:B29"/>
    <mergeCell ref="B30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62"/>
  <sheetViews>
    <sheetView workbookViewId="0" topLeftCell="A1">
      <selection activeCell="B29" sqref="B29"/>
    </sheetView>
  </sheetViews>
  <sheetFormatPr defaultColWidth="9.00390625" defaultRowHeight="12.75"/>
  <cols>
    <col min="2" max="2" width="11.625" style="0" customWidth="1"/>
    <col min="4" max="4" width="14.625" style="0" customWidth="1"/>
    <col min="5" max="6" width="11.875" style="0" customWidth="1"/>
    <col min="7" max="7" width="13.375" style="0" customWidth="1"/>
  </cols>
  <sheetData>
    <row r="3" spans="3:7" ht="13.5" thickBot="1">
      <c r="C3" s="156" t="s">
        <v>81</v>
      </c>
      <c r="D3" s="156"/>
      <c r="E3" s="156"/>
      <c r="F3" s="156"/>
      <c r="G3" s="156"/>
    </row>
    <row r="4" spans="3:7" ht="39" thickBot="1">
      <c r="C4" s="51" t="s">
        <v>7</v>
      </c>
      <c r="D4" s="52" t="s">
        <v>8</v>
      </c>
      <c r="E4" s="52" t="s">
        <v>9</v>
      </c>
      <c r="F4" s="52" t="s">
        <v>10</v>
      </c>
      <c r="G4" s="53" t="s">
        <v>11</v>
      </c>
    </row>
    <row r="5" spans="3:7" ht="12.75">
      <c r="C5" s="157" t="s">
        <v>13</v>
      </c>
      <c r="D5" s="5" t="s">
        <v>84</v>
      </c>
      <c r="E5" s="5"/>
      <c r="F5" s="5">
        <v>14.2</v>
      </c>
      <c r="G5" s="6"/>
    </row>
    <row r="6" spans="3:7" ht="12.75">
      <c r="C6" s="158"/>
      <c r="D6" s="7" t="s">
        <v>85</v>
      </c>
      <c r="E6" s="7"/>
      <c r="F6" s="7">
        <v>16.4</v>
      </c>
      <c r="G6" s="8"/>
    </row>
    <row r="7" spans="3:7" ht="12.75">
      <c r="C7" s="158"/>
      <c r="D7" s="7" t="s">
        <v>16</v>
      </c>
      <c r="E7" s="7"/>
      <c r="F7" s="7">
        <v>20</v>
      </c>
      <c r="G7" s="8"/>
    </row>
    <row r="8" spans="3:7" ht="12.75">
      <c r="C8" s="158"/>
      <c r="D8" s="7" t="s">
        <v>17</v>
      </c>
      <c r="E8" s="7"/>
      <c r="F8" s="7">
        <v>12.6</v>
      </c>
      <c r="G8" s="8"/>
    </row>
    <row r="9" spans="3:7" ht="12.75">
      <c r="C9" s="158"/>
      <c r="D9" s="7" t="s">
        <v>18</v>
      </c>
      <c r="E9" s="7"/>
      <c r="F9" s="7">
        <v>26.4</v>
      </c>
      <c r="G9" s="8"/>
    </row>
    <row r="10" spans="3:7" ht="12.75">
      <c r="C10" s="158"/>
      <c r="D10" s="7" t="s">
        <v>19</v>
      </c>
      <c r="E10" s="7"/>
      <c r="F10" s="7">
        <v>37.12</v>
      </c>
      <c r="G10" s="8"/>
    </row>
    <row r="11" spans="3:7" ht="12.75">
      <c r="C11" s="158"/>
      <c r="D11" s="7" t="s">
        <v>20</v>
      </c>
      <c r="E11" s="7"/>
      <c r="F11" s="7">
        <v>18.06</v>
      </c>
      <c r="G11" s="8"/>
    </row>
    <row r="12" spans="3:7" ht="12.75">
      <c r="C12" s="158"/>
      <c r="D12" s="7" t="s">
        <v>21</v>
      </c>
      <c r="E12" s="7"/>
      <c r="F12" s="7">
        <f>16+1.4+1.6</f>
        <v>19</v>
      </c>
      <c r="G12" s="8"/>
    </row>
    <row r="13" spans="3:7" ht="12.75">
      <c r="C13" s="158"/>
      <c r="D13" s="7" t="s">
        <v>22</v>
      </c>
      <c r="E13" s="7"/>
      <c r="F13" s="7">
        <v>19.9</v>
      </c>
      <c r="G13" s="8"/>
    </row>
    <row r="14" spans="3:7" ht="12.75">
      <c r="C14" s="158"/>
      <c r="D14" s="7" t="s">
        <v>86</v>
      </c>
      <c r="E14" s="7"/>
      <c r="F14" s="7">
        <v>11.5</v>
      </c>
      <c r="G14" s="8"/>
    </row>
    <row r="15" spans="3:7" ht="12.75">
      <c r="C15" s="158"/>
      <c r="D15" s="7" t="s">
        <v>87</v>
      </c>
      <c r="E15" s="7"/>
      <c r="F15" s="7">
        <v>17</v>
      </c>
      <c r="G15" s="8"/>
    </row>
    <row r="16" spans="3:7" ht="12.75">
      <c r="C16" s="158"/>
      <c r="D16" s="7" t="s">
        <v>88</v>
      </c>
      <c r="E16" s="7"/>
      <c r="F16" s="7">
        <f>2.5+14.2</f>
        <v>16.7</v>
      </c>
      <c r="G16" s="8"/>
    </row>
    <row r="17" spans="3:7" ht="13.5" thickBot="1">
      <c r="C17" s="158"/>
      <c r="D17" s="7" t="s">
        <v>100</v>
      </c>
      <c r="E17" s="7"/>
      <c r="F17" s="7">
        <v>16.9</v>
      </c>
      <c r="G17" s="8"/>
    </row>
    <row r="18" spans="3:7" ht="12.75">
      <c r="C18" s="157">
        <v>1</v>
      </c>
      <c r="D18" s="5">
        <v>1</v>
      </c>
      <c r="E18" s="5">
        <v>3</v>
      </c>
      <c r="F18" s="56">
        <v>73.5</v>
      </c>
      <c r="G18" s="57">
        <v>6.1</v>
      </c>
    </row>
    <row r="19" spans="3:7" ht="12.75">
      <c r="C19" s="158"/>
      <c r="D19" s="54">
        <v>2</v>
      </c>
      <c r="E19" s="7">
        <v>2</v>
      </c>
      <c r="F19" s="58">
        <v>58.48</v>
      </c>
      <c r="G19" s="59">
        <v>7.3</v>
      </c>
    </row>
    <row r="20" spans="3:7" ht="12.75">
      <c r="C20" s="158"/>
      <c r="D20" s="54">
        <v>3</v>
      </c>
      <c r="E20" s="7">
        <v>1</v>
      </c>
      <c r="F20" s="58">
        <v>43.81</v>
      </c>
      <c r="G20" s="59">
        <v>6.1</v>
      </c>
    </row>
    <row r="21" spans="3:7" ht="12.75">
      <c r="C21" s="158"/>
      <c r="D21" s="54">
        <v>4</v>
      </c>
      <c r="E21" s="7">
        <v>4</v>
      </c>
      <c r="F21" s="58">
        <v>98.86</v>
      </c>
      <c r="G21" s="59">
        <v>6.1</v>
      </c>
    </row>
    <row r="22" spans="3:7" ht="13.5" thickBot="1">
      <c r="C22" s="159"/>
      <c r="D22" s="55">
        <v>5</v>
      </c>
      <c r="E22" s="9">
        <v>3</v>
      </c>
      <c r="F22" s="60">
        <v>81.72</v>
      </c>
      <c r="G22" s="61">
        <v>7.8</v>
      </c>
    </row>
    <row r="23" spans="3:7" ht="12.75">
      <c r="C23" s="157">
        <v>2</v>
      </c>
      <c r="D23" s="5">
        <v>6</v>
      </c>
      <c r="E23" s="5">
        <v>3</v>
      </c>
      <c r="F23" s="56">
        <v>72.92</v>
      </c>
      <c r="G23" s="57">
        <v>6.1</v>
      </c>
    </row>
    <row r="24" spans="3:7" ht="12.75">
      <c r="C24" s="158"/>
      <c r="D24" s="54">
        <v>7</v>
      </c>
      <c r="E24" s="7">
        <v>2</v>
      </c>
      <c r="F24" s="58">
        <v>58.14</v>
      </c>
      <c r="G24" s="59">
        <v>7.3</v>
      </c>
    </row>
    <row r="25" spans="3:7" ht="12.75">
      <c r="C25" s="158"/>
      <c r="D25" s="54">
        <v>8</v>
      </c>
      <c r="E25" s="7">
        <v>1</v>
      </c>
      <c r="F25" s="58">
        <v>43.61</v>
      </c>
      <c r="G25" s="59">
        <v>6.1</v>
      </c>
    </row>
    <row r="26" spans="3:7" ht="12.75">
      <c r="C26" s="158"/>
      <c r="D26" s="54">
        <v>9</v>
      </c>
      <c r="E26" s="7">
        <v>4</v>
      </c>
      <c r="F26" s="58">
        <v>98.28</v>
      </c>
      <c r="G26" s="59">
        <v>6.1</v>
      </c>
    </row>
    <row r="27" spans="3:7" ht="13.5" thickBot="1">
      <c r="C27" s="159"/>
      <c r="D27" s="55">
        <v>10</v>
      </c>
      <c r="E27" s="9">
        <v>3</v>
      </c>
      <c r="F27" s="60">
        <v>81.07</v>
      </c>
      <c r="G27" s="61">
        <v>7.8</v>
      </c>
    </row>
    <row r="28" spans="3:7" ht="12.75">
      <c r="C28" s="157">
        <v>3</v>
      </c>
      <c r="D28" s="5">
        <v>11</v>
      </c>
      <c r="E28" s="5">
        <v>3</v>
      </c>
      <c r="F28" s="56">
        <v>72.92</v>
      </c>
      <c r="G28" s="57">
        <v>6.1</v>
      </c>
    </row>
    <row r="29" spans="3:7" ht="12.75">
      <c r="C29" s="158"/>
      <c r="D29" s="54">
        <v>12</v>
      </c>
      <c r="E29" s="7">
        <v>2</v>
      </c>
      <c r="F29" s="58">
        <v>58.14</v>
      </c>
      <c r="G29" s="59">
        <v>7.3</v>
      </c>
    </row>
    <row r="30" spans="3:7" ht="12.75">
      <c r="C30" s="158"/>
      <c r="D30" s="54">
        <v>13</v>
      </c>
      <c r="E30" s="7">
        <v>1</v>
      </c>
      <c r="F30" s="58">
        <v>43.61</v>
      </c>
      <c r="G30" s="59">
        <v>6.1</v>
      </c>
    </row>
    <row r="31" spans="3:7" ht="12.75">
      <c r="C31" s="158"/>
      <c r="D31" s="54">
        <v>14</v>
      </c>
      <c r="E31" s="7">
        <v>4</v>
      </c>
      <c r="F31" s="58">
        <v>98.28</v>
      </c>
      <c r="G31" s="59">
        <v>6.1</v>
      </c>
    </row>
    <row r="32" spans="3:7" ht="13.5" thickBot="1">
      <c r="C32" s="159"/>
      <c r="D32" s="55">
        <v>15</v>
      </c>
      <c r="E32" s="9">
        <v>3</v>
      </c>
      <c r="F32" s="60">
        <v>81.07</v>
      </c>
      <c r="G32" s="61">
        <v>7.8</v>
      </c>
    </row>
    <row r="33" spans="3:7" ht="12.75">
      <c r="C33" s="157">
        <v>4</v>
      </c>
      <c r="D33" s="5">
        <v>16</v>
      </c>
      <c r="E33" s="5">
        <v>3</v>
      </c>
      <c r="F33" s="56">
        <v>72.92</v>
      </c>
      <c r="G33" s="57">
        <v>6.1</v>
      </c>
    </row>
    <row r="34" spans="3:7" ht="12.75">
      <c r="C34" s="158"/>
      <c r="D34" s="54">
        <v>17</v>
      </c>
      <c r="E34" s="7">
        <v>2</v>
      </c>
      <c r="F34" s="58">
        <v>58.14</v>
      </c>
      <c r="G34" s="59">
        <v>7.3</v>
      </c>
    </row>
    <row r="35" spans="3:7" ht="12.75">
      <c r="C35" s="158"/>
      <c r="D35" s="54">
        <v>18</v>
      </c>
      <c r="E35" s="7">
        <v>1</v>
      </c>
      <c r="F35" s="58">
        <v>43.61</v>
      </c>
      <c r="G35" s="59">
        <v>6.1</v>
      </c>
    </row>
    <row r="36" spans="3:7" ht="12.75">
      <c r="C36" s="158"/>
      <c r="D36" s="54">
        <v>19</v>
      </c>
      <c r="E36" s="7">
        <v>4</v>
      </c>
      <c r="F36" s="58">
        <v>98.28</v>
      </c>
      <c r="G36" s="59">
        <v>6.1</v>
      </c>
    </row>
    <row r="37" spans="3:7" ht="13.5" thickBot="1">
      <c r="C37" s="159"/>
      <c r="D37" s="55">
        <v>20</v>
      </c>
      <c r="E37" s="9">
        <v>3</v>
      </c>
      <c r="F37" s="60">
        <v>81.07</v>
      </c>
      <c r="G37" s="61">
        <v>7.8</v>
      </c>
    </row>
    <row r="38" spans="3:7" ht="12.75">
      <c r="C38" s="157">
        <v>5</v>
      </c>
      <c r="D38" s="5">
        <v>21</v>
      </c>
      <c r="E38" s="5">
        <v>3</v>
      </c>
      <c r="F38" s="94">
        <v>72.92</v>
      </c>
      <c r="G38" s="57">
        <v>6.1</v>
      </c>
    </row>
    <row r="39" spans="3:7" ht="12.75">
      <c r="C39" s="158"/>
      <c r="D39" s="54">
        <v>22</v>
      </c>
      <c r="E39" s="7">
        <v>2</v>
      </c>
      <c r="F39" s="94">
        <v>58.14</v>
      </c>
      <c r="G39" s="59">
        <v>7.3</v>
      </c>
    </row>
    <row r="40" spans="3:7" ht="12.75">
      <c r="C40" s="158"/>
      <c r="D40" s="54">
        <v>23</v>
      </c>
      <c r="E40" s="7">
        <v>1</v>
      </c>
      <c r="F40" s="94">
        <v>43.61</v>
      </c>
      <c r="G40" s="59">
        <v>6.1</v>
      </c>
    </row>
    <row r="41" spans="3:7" ht="12.75">
      <c r="C41" s="158"/>
      <c r="D41" s="54">
        <v>24</v>
      </c>
      <c r="E41" s="7">
        <v>4</v>
      </c>
      <c r="F41" s="94">
        <v>98.28</v>
      </c>
      <c r="G41" s="59">
        <v>6.1</v>
      </c>
    </row>
    <row r="42" spans="3:7" ht="13.5" thickBot="1">
      <c r="C42" s="159"/>
      <c r="D42" s="55">
        <v>25</v>
      </c>
      <c r="E42" s="9">
        <v>3</v>
      </c>
      <c r="F42" s="94">
        <v>81.07</v>
      </c>
      <c r="G42" s="61">
        <v>7.8</v>
      </c>
    </row>
    <row r="43" spans="3:7" ht="12.75">
      <c r="C43" s="157">
        <v>6</v>
      </c>
      <c r="D43" s="5">
        <v>26</v>
      </c>
      <c r="E43" s="5">
        <v>3</v>
      </c>
      <c r="F43" s="62">
        <v>72.92</v>
      </c>
      <c r="G43" s="57">
        <v>6.1</v>
      </c>
    </row>
    <row r="44" spans="3:7" ht="12.75">
      <c r="C44" s="158"/>
      <c r="D44" s="54">
        <v>27</v>
      </c>
      <c r="E44" s="7">
        <v>2</v>
      </c>
      <c r="F44" s="63">
        <v>58.14</v>
      </c>
      <c r="G44" s="59">
        <v>7.3</v>
      </c>
    </row>
    <row r="45" spans="3:7" ht="12.75">
      <c r="C45" s="158"/>
      <c r="D45" s="54">
        <v>28</v>
      </c>
      <c r="E45" s="7">
        <v>1</v>
      </c>
      <c r="F45" s="63">
        <v>43.61</v>
      </c>
      <c r="G45" s="59">
        <v>6.1</v>
      </c>
    </row>
    <row r="46" spans="3:7" ht="12.75">
      <c r="C46" s="158"/>
      <c r="D46" s="54">
        <v>29</v>
      </c>
      <c r="E46" s="7">
        <v>4</v>
      </c>
      <c r="F46" s="63">
        <v>98.28</v>
      </c>
      <c r="G46" s="59">
        <v>6.1</v>
      </c>
    </row>
    <row r="47" spans="3:7" ht="13.5" thickBot="1">
      <c r="C47" s="159"/>
      <c r="D47" s="55">
        <v>30</v>
      </c>
      <c r="E47" s="9">
        <v>3</v>
      </c>
      <c r="F47" s="64">
        <v>81.07</v>
      </c>
      <c r="G47" s="61">
        <v>7.8</v>
      </c>
    </row>
    <row r="48" spans="3:7" ht="12.75">
      <c r="C48" s="157">
        <v>7</v>
      </c>
      <c r="D48" s="5">
        <v>31</v>
      </c>
      <c r="E48" s="5">
        <v>3</v>
      </c>
      <c r="F48" s="56">
        <v>72.92</v>
      </c>
      <c r="G48" s="57">
        <v>6.1</v>
      </c>
    </row>
    <row r="49" spans="3:7" ht="12.75">
      <c r="C49" s="158"/>
      <c r="D49" s="54">
        <v>32</v>
      </c>
      <c r="E49" s="7">
        <v>2</v>
      </c>
      <c r="F49" s="58">
        <v>58.14</v>
      </c>
      <c r="G49" s="59">
        <v>7.3</v>
      </c>
    </row>
    <row r="50" spans="3:7" ht="12.75">
      <c r="C50" s="158"/>
      <c r="D50" s="54">
        <v>33</v>
      </c>
      <c r="E50" s="7">
        <v>1</v>
      </c>
      <c r="F50" s="58">
        <v>43.61</v>
      </c>
      <c r="G50" s="59">
        <v>8.4</v>
      </c>
    </row>
    <row r="51" spans="3:7" ht="12.75">
      <c r="C51" s="158"/>
      <c r="D51" s="54">
        <v>34</v>
      </c>
      <c r="E51" s="7">
        <v>4</v>
      </c>
      <c r="F51" s="58">
        <v>98.28</v>
      </c>
      <c r="G51" s="59">
        <v>22.6</v>
      </c>
    </row>
    <row r="52" spans="3:7" ht="13.5" thickBot="1">
      <c r="C52" s="159"/>
      <c r="D52" s="55">
        <v>35</v>
      </c>
      <c r="E52" s="9">
        <v>3</v>
      </c>
      <c r="F52" s="60">
        <v>81.07</v>
      </c>
      <c r="G52" s="61">
        <v>7.8</v>
      </c>
    </row>
    <row r="53" spans="3:7" ht="12.75">
      <c r="C53" s="157">
        <v>8</v>
      </c>
      <c r="D53" s="5">
        <v>36</v>
      </c>
      <c r="E53" s="5">
        <v>3</v>
      </c>
      <c r="F53" s="56">
        <v>72.92</v>
      </c>
      <c r="G53" s="57">
        <v>6.1</v>
      </c>
    </row>
    <row r="54" spans="3:7" ht="12.75">
      <c r="C54" s="158"/>
      <c r="D54" s="54">
        <v>37</v>
      </c>
      <c r="E54" s="7">
        <v>2</v>
      </c>
      <c r="F54" s="58">
        <v>58.14</v>
      </c>
      <c r="G54" s="59">
        <v>7.3</v>
      </c>
    </row>
    <row r="55" spans="3:7" ht="12.75">
      <c r="C55" s="158"/>
      <c r="D55" s="54">
        <v>38</v>
      </c>
      <c r="E55" s="7">
        <v>1</v>
      </c>
      <c r="F55" s="58">
        <v>43.61</v>
      </c>
      <c r="G55" s="59">
        <v>8.4</v>
      </c>
    </row>
    <row r="56" spans="3:7" ht="12.75">
      <c r="C56" s="158"/>
      <c r="D56" s="54">
        <v>39</v>
      </c>
      <c r="E56" s="7">
        <v>4</v>
      </c>
      <c r="F56" s="58">
        <v>98.28</v>
      </c>
      <c r="G56" s="59">
        <v>22.6</v>
      </c>
    </row>
    <row r="57" spans="3:7" ht="13.5" thickBot="1">
      <c r="C57" s="159"/>
      <c r="D57" s="55">
        <v>40</v>
      </c>
      <c r="E57" s="9">
        <v>3</v>
      </c>
      <c r="F57" s="60">
        <v>81.07</v>
      </c>
      <c r="G57" s="61">
        <v>7.8</v>
      </c>
    </row>
    <row r="58" spans="3:7" ht="12.75">
      <c r="C58" s="157">
        <v>9</v>
      </c>
      <c r="D58" s="5">
        <v>41</v>
      </c>
      <c r="E58" s="5">
        <v>3</v>
      </c>
      <c r="F58" s="56">
        <v>72.92</v>
      </c>
      <c r="G58" s="57">
        <v>6.1</v>
      </c>
    </row>
    <row r="59" spans="3:7" ht="12.75">
      <c r="C59" s="158"/>
      <c r="D59" s="54">
        <v>42</v>
      </c>
      <c r="E59" s="7">
        <v>2</v>
      </c>
      <c r="F59" s="58">
        <v>58.14</v>
      </c>
      <c r="G59" s="59">
        <v>7.3</v>
      </c>
    </row>
    <row r="60" spans="3:7" ht="12.75">
      <c r="C60" s="158"/>
      <c r="D60" s="54">
        <v>43</v>
      </c>
      <c r="E60" s="7">
        <v>1</v>
      </c>
      <c r="F60" s="58">
        <v>43.61</v>
      </c>
      <c r="G60" s="59">
        <v>8.4</v>
      </c>
    </row>
    <row r="61" spans="3:7" ht="12.75">
      <c r="C61" s="158"/>
      <c r="D61" s="54">
        <v>44</v>
      </c>
      <c r="E61" s="7">
        <v>4</v>
      </c>
      <c r="F61" s="58">
        <v>98.28</v>
      </c>
      <c r="G61" s="59">
        <v>22.6</v>
      </c>
    </row>
    <row r="62" spans="3:7" ht="13.5" thickBot="1">
      <c r="C62" s="159"/>
      <c r="D62" s="55">
        <v>45</v>
      </c>
      <c r="E62" s="9">
        <v>3</v>
      </c>
      <c r="F62" s="60">
        <v>81.07</v>
      </c>
      <c r="G62" s="61">
        <v>7.8</v>
      </c>
    </row>
  </sheetData>
  <mergeCells count="11">
    <mergeCell ref="C3:G3"/>
    <mergeCell ref="C5:C17"/>
    <mergeCell ref="C18:C22"/>
    <mergeCell ref="C23:C27"/>
    <mergeCell ref="C48:C52"/>
    <mergeCell ref="C53:C57"/>
    <mergeCell ref="C58:C62"/>
    <mergeCell ref="C28:C32"/>
    <mergeCell ref="C33:C37"/>
    <mergeCell ref="C38:C42"/>
    <mergeCell ref="C43:C4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48"/>
  <sheetViews>
    <sheetView workbookViewId="0" topLeftCell="A2">
      <selection activeCell="E12" sqref="E12"/>
    </sheetView>
  </sheetViews>
  <sheetFormatPr defaultColWidth="9.00390625" defaultRowHeight="12.75"/>
  <cols>
    <col min="3" max="3" width="14.00390625" style="0" customWidth="1"/>
    <col min="4" max="4" width="13.00390625" style="0" customWidth="1"/>
    <col min="5" max="5" width="11.625" style="0" customWidth="1"/>
    <col min="6" max="6" width="13.125" style="0" customWidth="1"/>
  </cols>
  <sheetData>
    <row r="3" spans="2:6" ht="13.5" thickBot="1">
      <c r="B3" s="156" t="s">
        <v>80</v>
      </c>
      <c r="C3" s="156"/>
      <c r="D3" s="156"/>
      <c r="E3" s="156"/>
      <c r="F3" s="156"/>
    </row>
    <row r="4" spans="2:6" ht="39" thickBot="1">
      <c r="B4" s="51" t="s">
        <v>7</v>
      </c>
      <c r="C4" s="52" t="s">
        <v>8</v>
      </c>
      <c r="D4" s="52" t="s">
        <v>9</v>
      </c>
      <c r="E4" s="52" t="s">
        <v>10</v>
      </c>
      <c r="F4" s="53" t="s">
        <v>11</v>
      </c>
    </row>
    <row r="5" spans="2:6" ht="12.75">
      <c r="B5" s="157" t="s">
        <v>13</v>
      </c>
      <c r="C5" s="5" t="s">
        <v>14</v>
      </c>
      <c r="D5" s="5"/>
      <c r="E5" s="5">
        <v>20.6</v>
      </c>
      <c r="F5" s="6"/>
    </row>
    <row r="6" spans="2:6" ht="12.75">
      <c r="B6" s="158"/>
      <c r="C6" s="7" t="s">
        <v>15</v>
      </c>
      <c r="D6" s="7"/>
      <c r="E6" s="7">
        <f>18.6+4.1+15.5</f>
        <v>38.2</v>
      </c>
      <c r="F6" s="8"/>
    </row>
    <row r="7" spans="2:6" ht="12.75">
      <c r="B7" s="158"/>
      <c r="C7" s="7" t="s">
        <v>16</v>
      </c>
      <c r="D7" s="7"/>
      <c r="E7" s="7">
        <v>11.6</v>
      </c>
      <c r="F7" s="8"/>
    </row>
    <row r="8" spans="2:6" ht="12" customHeight="1">
      <c r="B8" s="158"/>
      <c r="C8" s="7" t="s">
        <v>17</v>
      </c>
      <c r="D8" s="7"/>
      <c r="E8" s="7">
        <v>16.6</v>
      </c>
      <c r="F8" s="8"/>
    </row>
    <row r="9" spans="2:6" ht="12" customHeight="1">
      <c r="B9" s="158"/>
      <c r="C9" s="7" t="s">
        <v>18</v>
      </c>
      <c r="D9" s="7"/>
      <c r="E9" s="123">
        <v>14.2</v>
      </c>
      <c r="F9" s="8"/>
    </row>
    <row r="10" spans="2:6" ht="12" customHeight="1">
      <c r="B10" s="158"/>
      <c r="C10" s="7" t="s">
        <v>101</v>
      </c>
      <c r="D10" s="7"/>
      <c r="E10" s="7">
        <v>11.4</v>
      </c>
      <c r="F10" s="8"/>
    </row>
    <row r="11" spans="2:6" ht="12.75">
      <c r="B11" s="158"/>
      <c r="C11" s="7" t="s">
        <v>20</v>
      </c>
      <c r="D11" s="7"/>
      <c r="E11" s="7">
        <v>16.6</v>
      </c>
      <c r="F11" s="8"/>
    </row>
    <row r="12" spans="2:6" ht="13.5" thickBot="1">
      <c r="B12" s="158"/>
      <c r="C12" s="7" t="s">
        <v>21</v>
      </c>
      <c r="D12" s="7"/>
      <c r="E12" s="7">
        <v>11.6</v>
      </c>
      <c r="F12" s="8"/>
    </row>
    <row r="13" spans="2:6" ht="12.75">
      <c r="B13" s="157">
        <v>1</v>
      </c>
      <c r="C13" s="5">
        <v>1</v>
      </c>
      <c r="D13" s="5">
        <v>3</v>
      </c>
      <c r="E13" s="66">
        <v>73.6</v>
      </c>
      <c r="F13" s="67">
        <v>6.1</v>
      </c>
    </row>
    <row r="14" spans="2:6" ht="12.75">
      <c r="B14" s="158"/>
      <c r="C14" s="7">
        <v>2</v>
      </c>
      <c r="D14" s="7">
        <v>2</v>
      </c>
      <c r="E14" s="65">
        <v>58.4</v>
      </c>
      <c r="F14" s="68">
        <v>6.1</v>
      </c>
    </row>
    <row r="15" spans="2:6" ht="12.75">
      <c r="B15" s="158"/>
      <c r="C15" s="7">
        <v>3</v>
      </c>
      <c r="D15" s="7">
        <v>2</v>
      </c>
      <c r="E15" s="65">
        <v>58.36</v>
      </c>
      <c r="F15" s="68">
        <v>6.1</v>
      </c>
    </row>
    <row r="16" spans="2:6" ht="13.5" thickBot="1">
      <c r="B16" s="159"/>
      <c r="C16" s="9">
        <v>4</v>
      </c>
      <c r="D16" s="9">
        <v>3</v>
      </c>
      <c r="E16" s="69">
        <v>73.6</v>
      </c>
      <c r="F16" s="70">
        <v>6.1</v>
      </c>
    </row>
    <row r="17" spans="2:6" ht="12.75">
      <c r="B17" s="157">
        <v>2</v>
      </c>
      <c r="C17" s="5">
        <v>5</v>
      </c>
      <c r="D17" s="5">
        <v>3</v>
      </c>
      <c r="E17" s="66">
        <v>73.2</v>
      </c>
      <c r="F17" s="67">
        <v>6.1</v>
      </c>
    </row>
    <row r="18" spans="2:6" ht="12.75">
      <c r="B18" s="158"/>
      <c r="C18" s="7">
        <v>6</v>
      </c>
      <c r="D18" s="7">
        <v>2</v>
      </c>
      <c r="E18" s="65">
        <v>58.1</v>
      </c>
      <c r="F18" s="68">
        <v>6.1</v>
      </c>
    </row>
    <row r="19" spans="2:6" ht="12.75">
      <c r="B19" s="158"/>
      <c r="C19" s="7">
        <v>7</v>
      </c>
      <c r="D19" s="7">
        <v>2</v>
      </c>
      <c r="E19" s="65">
        <v>58.16</v>
      </c>
      <c r="F19" s="68">
        <v>6.1</v>
      </c>
    </row>
    <row r="20" spans="2:6" ht="13.5" thickBot="1">
      <c r="B20" s="159"/>
      <c r="C20" s="9">
        <v>8</v>
      </c>
      <c r="D20" s="9">
        <v>3</v>
      </c>
      <c r="E20" s="69">
        <v>73.2</v>
      </c>
      <c r="F20" s="70">
        <v>6.1</v>
      </c>
    </row>
    <row r="21" spans="2:6" ht="12.75">
      <c r="B21" s="157">
        <v>3</v>
      </c>
      <c r="C21" s="5">
        <v>9</v>
      </c>
      <c r="D21" s="5">
        <v>3</v>
      </c>
      <c r="E21" s="66">
        <v>73.2</v>
      </c>
      <c r="F21" s="67">
        <v>6.1</v>
      </c>
    </row>
    <row r="22" spans="2:6" ht="12.75">
      <c r="B22" s="158"/>
      <c r="C22" s="7">
        <v>10</v>
      </c>
      <c r="D22" s="7">
        <v>2</v>
      </c>
      <c r="E22" s="65">
        <v>58.1</v>
      </c>
      <c r="F22" s="68">
        <v>6.1</v>
      </c>
    </row>
    <row r="23" spans="2:6" ht="12.75">
      <c r="B23" s="158"/>
      <c r="C23" s="7">
        <v>11</v>
      </c>
      <c r="D23" s="7">
        <v>2</v>
      </c>
      <c r="E23" s="65">
        <v>58.16</v>
      </c>
      <c r="F23" s="68">
        <v>6.1</v>
      </c>
    </row>
    <row r="24" spans="2:6" ht="13.5" thickBot="1">
      <c r="B24" s="159"/>
      <c r="C24" s="9">
        <v>12</v>
      </c>
      <c r="D24" s="9">
        <v>3</v>
      </c>
      <c r="E24" s="69">
        <v>73.2</v>
      </c>
      <c r="F24" s="70">
        <v>6.1</v>
      </c>
    </row>
    <row r="25" spans="2:6" ht="12.75">
      <c r="B25" s="157">
        <v>4</v>
      </c>
      <c r="C25" s="5">
        <v>13</v>
      </c>
      <c r="D25" s="5">
        <v>3</v>
      </c>
      <c r="E25" s="66">
        <v>73.1</v>
      </c>
      <c r="F25" s="67">
        <v>9.3</v>
      </c>
    </row>
    <row r="26" spans="2:6" ht="12.75">
      <c r="B26" s="158"/>
      <c r="C26" s="7">
        <v>14</v>
      </c>
      <c r="D26" s="7">
        <v>2</v>
      </c>
      <c r="E26" s="65">
        <v>58.1</v>
      </c>
      <c r="F26" s="68">
        <v>6.1</v>
      </c>
    </row>
    <row r="27" spans="2:6" ht="12.75">
      <c r="B27" s="158"/>
      <c r="C27" s="7">
        <v>15</v>
      </c>
      <c r="D27" s="7">
        <v>2</v>
      </c>
      <c r="E27" s="65">
        <v>57.7</v>
      </c>
      <c r="F27" s="68">
        <v>6.1</v>
      </c>
    </row>
    <row r="28" spans="2:6" ht="13.5" thickBot="1">
      <c r="B28" s="159"/>
      <c r="C28" s="9">
        <v>16</v>
      </c>
      <c r="D28" s="9">
        <v>3</v>
      </c>
      <c r="E28" s="69">
        <v>73.1</v>
      </c>
      <c r="F28" s="70">
        <v>9.3</v>
      </c>
    </row>
    <row r="29" spans="2:6" ht="12.75">
      <c r="B29" s="157">
        <v>5</v>
      </c>
      <c r="C29" s="5">
        <v>17</v>
      </c>
      <c r="D29" s="5">
        <v>3</v>
      </c>
      <c r="E29" s="66">
        <v>73.1</v>
      </c>
      <c r="F29" s="67">
        <v>9.1</v>
      </c>
    </row>
    <row r="30" spans="2:6" ht="12.75">
      <c r="B30" s="158"/>
      <c r="C30" s="7">
        <v>18</v>
      </c>
      <c r="D30" s="7">
        <v>2</v>
      </c>
      <c r="E30" s="65">
        <v>58.1</v>
      </c>
      <c r="F30" s="68">
        <v>8.3</v>
      </c>
    </row>
    <row r="31" spans="2:6" ht="12.75">
      <c r="B31" s="158"/>
      <c r="C31" s="7">
        <v>19</v>
      </c>
      <c r="D31" s="7">
        <v>2</v>
      </c>
      <c r="E31" s="65">
        <v>57.74</v>
      </c>
      <c r="F31" s="68">
        <v>8.3</v>
      </c>
    </row>
    <row r="32" spans="2:6" ht="13.5" thickBot="1">
      <c r="B32" s="159"/>
      <c r="C32" s="9">
        <v>20</v>
      </c>
      <c r="D32" s="9">
        <v>3</v>
      </c>
      <c r="E32" s="69">
        <v>73.1</v>
      </c>
      <c r="F32" s="70">
        <v>9.3</v>
      </c>
    </row>
    <row r="33" spans="2:6" ht="12.75">
      <c r="B33" s="157">
        <v>6</v>
      </c>
      <c r="C33" s="5">
        <v>21</v>
      </c>
      <c r="D33" s="5">
        <v>3</v>
      </c>
      <c r="E33" s="66">
        <v>73.1</v>
      </c>
      <c r="F33" s="67">
        <v>9.1</v>
      </c>
    </row>
    <row r="34" spans="2:6" ht="12.75">
      <c r="B34" s="158"/>
      <c r="C34" s="7">
        <v>22</v>
      </c>
      <c r="D34" s="7">
        <v>2</v>
      </c>
      <c r="E34" s="65">
        <v>58.1</v>
      </c>
      <c r="F34" s="68">
        <v>8.3</v>
      </c>
    </row>
    <row r="35" spans="2:6" ht="12.75">
      <c r="B35" s="158"/>
      <c r="C35" s="7">
        <v>23</v>
      </c>
      <c r="D35" s="7">
        <v>2</v>
      </c>
      <c r="E35" s="65">
        <v>57.74</v>
      </c>
      <c r="F35" s="68">
        <v>8.3</v>
      </c>
    </row>
    <row r="36" spans="2:6" ht="13.5" thickBot="1">
      <c r="B36" s="159"/>
      <c r="C36" s="9">
        <v>24</v>
      </c>
      <c r="D36" s="9">
        <v>3</v>
      </c>
      <c r="E36" s="69">
        <v>73.1</v>
      </c>
      <c r="F36" s="70">
        <v>9.3</v>
      </c>
    </row>
    <row r="37" spans="2:6" ht="12.75">
      <c r="B37" s="157">
        <v>7</v>
      </c>
      <c r="C37" s="5">
        <v>25</v>
      </c>
      <c r="D37" s="5">
        <v>3</v>
      </c>
      <c r="E37" s="66">
        <v>73.1</v>
      </c>
      <c r="F37" s="67">
        <v>9.1</v>
      </c>
    </row>
    <row r="38" spans="2:6" ht="12.75">
      <c r="B38" s="158"/>
      <c r="C38" s="7">
        <v>26</v>
      </c>
      <c r="D38" s="7">
        <v>2</v>
      </c>
      <c r="E38" s="65">
        <v>58.1</v>
      </c>
      <c r="F38" s="68">
        <v>8.3</v>
      </c>
    </row>
    <row r="39" spans="2:6" ht="12.75">
      <c r="B39" s="158"/>
      <c r="C39" s="7">
        <v>27</v>
      </c>
      <c r="D39" s="7">
        <v>2</v>
      </c>
      <c r="E39" s="65">
        <v>57.74</v>
      </c>
      <c r="F39" s="68">
        <v>8.3</v>
      </c>
    </row>
    <row r="40" spans="2:6" ht="13.5" thickBot="1">
      <c r="B40" s="159"/>
      <c r="C40" s="9">
        <v>28</v>
      </c>
      <c r="D40" s="9">
        <v>3</v>
      </c>
      <c r="E40" s="69">
        <v>73.1</v>
      </c>
      <c r="F40" s="70">
        <v>9.3</v>
      </c>
    </row>
    <row r="41" spans="2:6" ht="12.75">
      <c r="B41" s="157">
        <v>8</v>
      </c>
      <c r="C41" s="5">
        <v>29</v>
      </c>
      <c r="D41" s="5">
        <v>3</v>
      </c>
      <c r="E41" s="66">
        <v>73.1</v>
      </c>
      <c r="F41" s="67">
        <v>9.1</v>
      </c>
    </row>
    <row r="42" spans="2:6" ht="12.75">
      <c r="B42" s="158"/>
      <c r="C42" s="7">
        <v>30</v>
      </c>
      <c r="D42" s="7">
        <v>2</v>
      </c>
      <c r="E42" s="65">
        <v>58.1</v>
      </c>
      <c r="F42" s="68">
        <v>8.3</v>
      </c>
    </row>
    <row r="43" spans="2:6" ht="12.75">
      <c r="B43" s="158"/>
      <c r="C43" s="7">
        <v>31</v>
      </c>
      <c r="D43" s="7">
        <v>2</v>
      </c>
      <c r="E43" s="65">
        <v>57.74</v>
      </c>
      <c r="F43" s="68">
        <v>8.3</v>
      </c>
    </row>
    <row r="44" spans="2:6" ht="13.5" thickBot="1">
      <c r="B44" s="159"/>
      <c r="C44" s="9">
        <v>32</v>
      </c>
      <c r="D44" s="9">
        <v>3</v>
      </c>
      <c r="E44" s="69">
        <v>73.1</v>
      </c>
      <c r="F44" s="70">
        <v>9.3</v>
      </c>
    </row>
    <row r="45" spans="2:6" ht="12.75">
      <c r="B45" s="157">
        <v>9</v>
      </c>
      <c r="C45" s="5">
        <v>33</v>
      </c>
      <c r="D45" s="5">
        <v>3</v>
      </c>
      <c r="E45" s="66">
        <v>73.1</v>
      </c>
      <c r="F45" s="67">
        <v>9.1</v>
      </c>
    </row>
    <row r="46" spans="2:6" ht="12.75">
      <c r="B46" s="158"/>
      <c r="C46" s="7">
        <v>34</v>
      </c>
      <c r="D46" s="7">
        <v>2</v>
      </c>
      <c r="E46" s="65">
        <v>58.1</v>
      </c>
      <c r="F46" s="68">
        <v>8.3</v>
      </c>
    </row>
    <row r="47" spans="2:6" ht="12.75">
      <c r="B47" s="158"/>
      <c r="C47" s="7">
        <v>35</v>
      </c>
      <c r="D47" s="7">
        <v>2</v>
      </c>
      <c r="E47" s="65">
        <v>57.74</v>
      </c>
      <c r="F47" s="68">
        <v>8.3</v>
      </c>
    </row>
    <row r="48" spans="2:6" ht="13.5" thickBot="1">
      <c r="B48" s="159"/>
      <c r="C48" s="9">
        <v>36</v>
      </c>
      <c r="D48" s="9">
        <v>3</v>
      </c>
      <c r="E48" s="69">
        <v>73.1</v>
      </c>
      <c r="F48" s="70">
        <v>9.3</v>
      </c>
    </row>
  </sheetData>
  <mergeCells count="11">
    <mergeCell ref="B3:F3"/>
    <mergeCell ref="B5:B12"/>
    <mergeCell ref="B13:B16"/>
    <mergeCell ref="B17:B20"/>
    <mergeCell ref="B37:B40"/>
    <mergeCell ref="B41:B44"/>
    <mergeCell ref="B45:B48"/>
    <mergeCell ref="B21:B24"/>
    <mergeCell ref="B25:B28"/>
    <mergeCell ref="B29:B32"/>
    <mergeCell ref="B33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48"/>
  <sheetViews>
    <sheetView workbookViewId="0" topLeftCell="A1">
      <selection activeCell="E5" sqref="E5"/>
    </sheetView>
  </sheetViews>
  <sheetFormatPr defaultColWidth="9.00390625" defaultRowHeight="12.75"/>
  <cols>
    <col min="3" max="3" width="14.125" style="0" customWidth="1"/>
    <col min="4" max="4" width="11.875" style="0" customWidth="1"/>
    <col min="5" max="5" width="13.125" style="0" customWidth="1"/>
    <col min="6" max="6" width="13.875" style="0" customWidth="1"/>
  </cols>
  <sheetData>
    <row r="3" spans="2:6" ht="13.5" thickBot="1">
      <c r="B3" s="156" t="s">
        <v>79</v>
      </c>
      <c r="C3" s="156"/>
      <c r="D3" s="156"/>
      <c r="E3" s="156"/>
      <c r="F3" s="156"/>
    </row>
    <row r="4" spans="2:6" ht="39" thickBot="1">
      <c r="B4" s="51" t="s">
        <v>7</v>
      </c>
      <c r="C4" s="52" t="s">
        <v>8</v>
      </c>
      <c r="D4" s="52" t="s">
        <v>9</v>
      </c>
      <c r="E4" s="52" t="s">
        <v>10</v>
      </c>
      <c r="F4" s="53" t="s">
        <v>11</v>
      </c>
    </row>
    <row r="5" spans="2:6" ht="12.75">
      <c r="B5" s="157" t="s">
        <v>13</v>
      </c>
      <c r="C5" s="5" t="s">
        <v>14</v>
      </c>
      <c r="D5" s="5"/>
      <c r="E5" s="5">
        <v>40.2</v>
      </c>
      <c r="F5" s="6"/>
    </row>
    <row r="6" spans="2:6" ht="12.75">
      <c r="B6" s="158"/>
      <c r="C6" s="7" t="s">
        <v>15</v>
      </c>
      <c r="D6" s="7"/>
      <c r="E6" s="7">
        <f>15.3+4.1</f>
        <v>19.4</v>
      </c>
      <c r="F6" s="8"/>
    </row>
    <row r="7" spans="2:6" ht="12.75">
      <c r="B7" s="158"/>
      <c r="C7" s="7" t="s">
        <v>16</v>
      </c>
      <c r="D7" s="7"/>
      <c r="E7" s="7">
        <v>11.6</v>
      </c>
      <c r="F7" s="8"/>
    </row>
    <row r="8" spans="2:6" ht="12.75">
      <c r="B8" s="158"/>
      <c r="C8" s="7" t="s">
        <v>17</v>
      </c>
      <c r="D8" s="7"/>
      <c r="E8" s="7">
        <v>16.2</v>
      </c>
      <c r="F8" s="8"/>
    </row>
    <row r="9" spans="2:6" ht="12.75">
      <c r="B9" s="158"/>
      <c r="C9" s="7" t="s">
        <v>18</v>
      </c>
      <c r="D9" s="7"/>
      <c r="E9" s="7">
        <v>11.4</v>
      </c>
      <c r="F9" s="8"/>
    </row>
    <row r="10" spans="2:6" ht="12.75">
      <c r="B10" s="158"/>
      <c r="C10" s="7" t="s">
        <v>19</v>
      </c>
      <c r="D10" s="7"/>
      <c r="E10" s="7">
        <v>14.5</v>
      </c>
      <c r="F10" s="8"/>
    </row>
    <row r="11" spans="2:6" ht="12.75">
      <c r="B11" s="158"/>
      <c r="C11" s="7" t="s">
        <v>20</v>
      </c>
      <c r="D11" s="7"/>
      <c r="E11" s="7">
        <v>16.2</v>
      </c>
      <c r="F11" s="8"/>
    </row>
    <row r="12" spans="2:6" ht="13.5" thickBot="1">
      <c r="B12" s="158"/>
      <c r="C12" s="7" t="s">
        <v>21</v>
      </c>
      <c r="D12" s="7"/>
      <c r="E12" s="7">
        <v>11.6</v>
      </c>
      <c r="F12" s="8"/>
    </row>
    <row r="13" spans="2:6" ht="12.75">
      <c r="B13" s="157">
        <v>1</v>
      </c>
      <c r="C13" s="5">
        <v>1</v>
      </c>
      <c r="D13" s="5">
        <v>3</v>
      </c>
      <c r="E13" s="66">
        <v>89.26</v>
      </c>
      <c r="F13" s="67">
        <v>6.1</v>
      </c>
    </row>
    <row r="14" spans="2:6" ht="12.75">
      <c r="B14" s="158"/>
      <c r="C14" s="7">
        <v>2</v>
      </c>
      <c r="D14" s="7">
        <v>1</v>
      </c>
      <c r="E14" s="65">
        <v>43.6</v>
      </c>
      <c r="F14" s="68">
        <v>6.1</v>
      </c>
    </row>
    <row r="15" spans="2:6" ht="12.75">
      <c r="B15" s="158"/>
      <c r="C15" s="7">
        <v>3</v>
      </c>
      <c r="D15" s="7">
        <v>1</v>
      </c>
      <c r="E15" s="65">
        <v>43.6</v>
      </c>
      <c r="F15" s="68">
        <v>6.1</v>
      </c>
    </row>
    <row r="16" spans="2:6" ht="13.5" thickBot="1">
      <c r="B16" s="159"/>
      <c r="C16" s="9">
        <v>4</v>
      </c>
      <c r="D16" s="9">
        <v>3</v>
      </c>
      <c r="E16" s="69">
        <v>89.26</v>
      </c>
      <c r="F16" s="70">
        <v>6.1</v>
      </c>
    </row>
    <row r="17" spans="2:6" ht="12.75">
      <c r="B17" s="157">
        <v>2</v>
      </c>
      <c r="C17" s="5">
        <v>5</v>
      </c>
      <c r="D17" s="5">
        <v>3</v>
      </c>
      <c r="E17" s="66">
        <v>88.8</v>
      </c>
      <c r="F17" s="67">
        <v>6.1</v>
      </c>
    </row>
    <row r="18" spans="2:6" ht="12.75">
      <c r="B18" s="158"/>
      <c r="C18" s="7">
        <v>6</v>
      </c>
      <c r="D18" s="7">
        <v>1</v>
      </c>
      <c r="E18" s="65">
        <v>43.4</v>
      </c>
      <c r="F18" s="68">
        <v>6.1</v>
      </c>
    </row>
    <row r="19" spans="2:6" ht="12.75">
      <c r="B19" s="158"/>
      <c r="C19" s="7">
        <v>7</v>
      </c>
      <c r="D19" s="7">
        <v>1</v>
      </c>
      <c r="E19" s="65">
        <v>43.4</v>
      </c>
      <c r="F19" s="68">
        <v>6.1</v>
      </c>
    </row>
    <row r="20" spans="2:6" ht="13.5" thickBot="1">
      <c r="B20" s="159"/>
      <c r="C20" s="9">
        <v>8</v>
      </c>
      <c r="D20" s="9">
        <v>3</v>
      </c>
      <c r="E20" s="69">
        <v>88.8</v>
      </c>
      <c r="F20" s="70">
        <v>6.1</v>
      </c>
    </row>
    <row r="21" spans="2:6" ht="12.75">
      <c r="B21" s="157">
        <v>3</v>
      </c>
      <c r="C21" s="5">
        <v>9</v>
      </c>
      <c r="D21" s="5">
        <v>3</v>
      </c>
      <c r="E21" s="66">
        <v>88.8</v>
      </c>
      <c r="F21" s="67">
        <v>6.1</v>
      </c>
    </row>
    <row r="22" spans="2:6" ht="12.75">
      <c r="B22" s="158"/>
      <c r="C22" s="7">
        <v>10</v>
      </c>
      <c r="D22" s="7">
        <v>1</v>
      </c>
      <c r="E22" s="65">
        <v>43.4</v>
      </c>
      <c r="F22" s="68">
        <v>6.1</v>
      </c>
    </row>
    <row r="23" spans="2:6" ht="12.75">
      <c r="B23" s="158"/>
      <c r="C23" s="7">
        <v>11</v>
      </c>
      <c r="D23" s="7">
        <v>1</v>
      </c>
      <c r="E23" s="65">
        <v>43.4</v>
      </c>
      <c r="F23" s="68">
        <v>6.1</v>
      </c>
    </row>
    <row r="24" spans="2:6" ht="13.5" thickBot="1">
      <c r="B24" s="159"/>
      <c r="C24" s="9">
        <v>12</v>
      </c>
      <c r="D24" s="9">
        <v>3</v>
      </c>
      <c r="E24" s="69">
        <v>88.8</v>
      </c>
      <c r="F24" s="70">
        <v>6.1</v>
      </c>
    </row>
    <row r="25" spans="2:6" ht="12.75">
      <c r="B25" s="157">
        <v>4</v>
      </c>
      <c r="C25" s="5">
        <v>13</v>
      </c>
      <c r="D25" s="5">
        <v>3</v>
      </c>
      <c r="E25" s="66">
        <v>88.8</v>
      </c>
      <c r="F25" s="67">
        <v>9.1</v>
      </c>
    </row>
    <row r="26" spans="2:6" ht="12.75">
      <c r="B26" s="158"/>
      <c r="C26" s="7">
        <v>14</v>
      </c>
      <c r="D26" s="7">
        <v>1</v>
      </c>
      <c r="E26" s="65">
        <v>43.4</v>
      </c>
      <c r="F26" s="68">
        <v>6.1</v>
      </c>
    </row>
    <row r="27" spans="2:6" ht="12.75">
      <c r="B27" s="158"/>
      <c r="C27" s="7">
        <v>15</v>
      </c>
      <c r="D27" s="7">
        <v>1</v>
      </c>
      <c r="E27" s="65">
        <v>43.4</v>
      </c>
      <c r="F27" s="68">
        <v>6.1</v>
      </c>
    </row>
    <row r="28" spans="2:6" ht="13.5" thickBot="1">
      <c r="B28" s="159"/>
      <c r="C28" s="9">
        <v>16</v>
      </c>
      <c r="D28" s="9">
        <v>3</v>
      </c>
      <c r="E28" s="69">
        <v>88.8</v>
      </c>
      <c r="F28" s="70">
        <v>9.3</v>
      </c>
    </row>
    <row r="29" spans="2:6" ht="12.75">
      <c r="B29" s="157">
        <v>5</v>
      </c>
      <c r="C29" s="5">
        <v>17</v>
      </c>
      <c r="D29" s="5">
        <v>3</v>
      </c>
      <c r="E29" s="66">
        <v>88.8</v>
      </c>
      <c r="F29" s="67">
        <v>9.1</v>
      </c>
    </row>
    <row r="30" spans="2:6" ht="12.75">
      <c r="B30" s="158"/>
      <c r="C30" s="7">
        <v>18</v>
      </c>
      <c r="D30" s="7">
        <v>1</v>
      </c>
      <c r="E30" s="65">
        <v>43.4</v>
      </c>
      <c r="F30" s="68">
        <v>8.3</v>
      </c>
    </row>
    <row r="31" spans="2:6" ht="12.75">
      <c r="B31" s="158"/>
      <c r="C31" s="7">
        <v>19</v>
      </c>
      <c r="D31" s="7">
        <v>1</v>
      </c>
      <c r="E31" s="65">
        <v>43.4</v>
      </c>
      <c r="F31" s="68">
        <v>8.3</v>
      </c>
    </row>
    <row r="32" spans="2:6" ht="13.5" thickBot="1">
      <c r="B32" s="159"/>
      <c r="C32" s="9">
        <v>20</v>
      </c>
      <c r="D32" s="9">
        <v>3</v>
      </c>
      <c r="E32" s="69">
        <v>88.8</v>
      </c>
      <c r="F32" s="70">
        <v>9.3</v>
      </c>
    </row>
    <row r="33" spans="2:6" ht="12.75">
      <c r="B33" s="157">
        <v>6</v>
      </c>
      <c r="C33" s="5">
        <v>21</v>
      </c>
      <c r="D33" s="5">
        <v>3</v>
      </c>
      <c r="E33" s="66">
        <v>88.8</v>
      </c>
      <c r="F33" s="67">
        <v>9.1</v>
      </c>
    </row>
    <row r="34" spans="2:6" ht="12.75">
      <c r="B34" s="158"/>
      <c r="C34" s="7">
        <v>22</v>
      </c>
      <c r="D34" s="7">
        <v>1</v>
      </c>
      <c r="E34" s="65">
        <v>43.4</v>
      </c>
      <c r="F34" s="68">
        <v>8.3</v>
      </c>
    </row>
    <row r="35" spans="2:6" ht="12.75">
      <c r="B35" s="158"/>
      <c r="C35" s="7">
        <v>23</v>
      </c>
      <c r="D35" s="7">
        <v>1</v>
      </c>
      <c r="E35" s="65">
        <v>43.4</v>
      </c>
      <c r="F35" s="68">
        <v>8.3</v>
      </c>
    </row>
    <row r="36" spans="2:6" ht="13.5" thickBot="1">
      <c r="B36" s="159"/>
      <c r="C36" s="9">
        <v>24</v>
      </c>
      <c r="D36" s="9">
        <v>3</v>
      </c>
      <c r="E36" s="69">
        <v>88.8</v>
      </c>
      <c r="F36" s="70">
        <v>9.3</v>
      </c>
    </row>
    <row r="37" spans="2:6" ht="12.75">
      <c r="B37" s="157">
        <v>7</v>
      </c>
      <c r="C37" s="5">
        <v>25</v>
      </c>
      <c r="D37" s="5">
        <v>3</v>
      </c>
      <c r="E37" s="66">
        <v>88.8</v>
      </c>
      <c r="F37" s="67">
        <v>9.1</v>
      </c>
    </row>
    <row r="38" spans="2:6" ht="12.75">
      <c r="B38" s="158"/>
      <c r="C38" s="7">
        <v>26</v>
      </c>
      <c r="D38" s="7">
        <v>1</v>
      </c>
      <c r="E38" s="65">
        <v>43.4</v>
      </c>
      <c r="F38" s="68">
        <v>8.3</v>
      </c>
    </row>
    <row r="39" spans="2:6" ht="12.75">
      <c r="B39" s="158"/>
      <c r="C39" s="7">
        <v>27</v>
      </c>
      <c r="D39" s="7">
        <v>1</v>
      </c>
      <c r="E39" s="65">
        <v>43.4</v>
      </c>
      <c r="F39" s="68">
        <v>8.3</v>
      </c>
    </row>
    <row r="40" spans="2:6" ht="13.5" thickBot="1">
      <c r="B40" s="159"/>
      <c r="C40" s="9">
        <v>28</v>
      </c>
      <c r="D40" s="9">
        <v>3</v>
      </c>
      <c r="E40" s="69">
        <v>88.8</v>
      </c>
      <c r="F40" s="70">
        <v>9.3</v>
      </c>
    </row>
    <row r="41" spans="2:6" ht="12.75">
      <c r="B41" s="157">
        <v>8</v>
      </c>
      <c r="C41" s="5">
        <v>29</v>
      </c>
      <c r="D41" s="5">
        <v>3</v>
      </c>
      <c r="E41" s="66">
        <v>88.8</v>
      </c>
      <c r="F41" s="67">
        <v>9.1</v>
      </c>
    </row>
    <row r="42" spans="2:6" ht="12.75">
      <c r="B42" s="158"/>
      <c r="C42" s="7">
        <v>30</v>
      </c>
      <c r="D42" s="7">
        <v>1</v>
      </c>
      <c r="E42" s="65">
        <v>43.4</v>
      </c>
      <c r="F42" s="68">
        <v>8.3</v>
      </c>
    </row>
    <row r="43" spans="2:6" ht="12.75">
      <c r="B43" s="158"/>
      <c r="C43" s="7">
        <v>31</v>
      </c>
      <c r="D43" s="7">
        <v>1</v>
      </c>
      <c r="E43" s="65">
        <v>43.4</v>
      </c>
      <c r="F43" s="68">
        <v>8.3</v>
      </c>
    </row>
    <row r="44" spans="2:6" ht="13.5" thickBot="1">
      <c r="B44" s="159"/>
      <c r="C44" s="9">
        <v>32</v>
      </c>
      <c r="D44" s="9">
        <v>3</v>
      </c>
      <c r="E44" s="69">
        <v>88.8</v>
      </c>
      <c r="F44" s="70">
        <v>9.3</v>
      </c>
    </row>
    <row r="45" spans="2:6" ht="12.75">
      <c r="B45" s="157">
        <v>9</v>
      </c>
      <c r="C45" s="5">
        <v>33</v>
      </c>
      <c r="D45" s="5">
        <v>3</v>
      </c>
      <c r="E45" s="11">
        <v>88.8</v>
      </c>
      <c r="F45" s="71">
        <v>9.1</v>
      </c>
    </row>
    <row r="46" spans="2:6" ht="12.75">
      <c r="B46" s="158"/>
      <c r="C46" s="7">
        <v>34</v>
      </c>
      <c r="D46" s="7">
        <v>1</v>
      </c>
      <c r="E46" s="10">
        <v>43.4</v>
      </c>
      <c r="F46" s="72">
        <v>8.3</v>
      </c>
    </row>
    <row r="47" spans="2:6" ht="12.75">
      <c r="B47" s="158"/>
      <c r="C47" s="7">
        <v>35</v>
      </c>
      <c r="D47" s="7">
        <v>1</v>
      </c>
      <c r="E47" s="10">
        <v>43.4</v>
      </c>
      <c r="F47" s="72">
        <v>8.3</v>
      </c>
    </row>
    <row r="48" spans="2:6" ht="13.5" thickBot="1">
      <c r="B48" s="159"/>
      <c r="C48" s="9">
        <v>36</v>
      </c>
      <c r="D48" s="9">
        <v>3</v>
      </c>
      <c r="E48" s="14">
        <v>88.8</v>
      </c>
      <c r="F48" s="73">
        <v>9.3</v>
      </c>
    </row>
  </sheetData>
  <mergeCells count="11">
    <mergeCell ref="B3:F3"/>
    <mergeCell ref="B5:B12"/>
    <mergeCell ref="B13:B16"/>
    <mergeCell ref="B17:B20"/>
    <mergeCell ref="B37:B40"/>
    <mergeCell ref="B41:B44"/>
    <mergeCell ref="B45:B48"/>
    <mergeCell ref="B21:B24"/>
    <mergeCell ref="B25:B28"/>
    <mergeCell ref="B29:B32"/>
    <mergeCell ref="B33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55"/>
  <sheetViews>
    <sheetView tabSelected="1" workbookViewId="0" topLeftCell="A1">
      <selection activeCell="E6" sqref="E6"/>
    </sheetView>
  </sheetViews>
  <sheetFormatPr defaultColWidth="9.00390625" defaultRowHeight="12.75"/>
  <cols>
    <col min="3" max="3" width="14.00390625" style="0" customWidth="1"/>
    <col min="4" max="5" width="12.75390625" style="0" customWidth="1"/>
    <col min="6" max="7" width="14.25390625" style="0" customWidth="1"/>
  </cols>
  <sheetData>
    <row r="3" spans="2:6" ht="13.5" thickBot="1">
      <c r="B3" s="156" t="s">
        <v>78</v>
      </c>
      <c r="C3" s="156"/>
      <c r="D3" s="156"/>
      <c r="E3" s="156"/>
      <c r="F3" s="156"/>
    </row>
    <row r="4" spans="2:6" ht="39" thickBot="1">
      <c r="B4" s="51" t="s">
        <v>7</v>
      </c>
      <c r="C4" s="52" t="s">
        <v>8</v>
      </c>
      <c r="D4" s="52" t="s">
        <v>9</v>
      </c>
      <c r="E4" s="52" t="s">
        <v>10</v>
      </c>
      <c r="F4" s="53" t="s">
        <v>11</v>
      </c>
    </row>
    <row r="5" spans="2:6" ht="12.75">
      <c r="B5" s="157" t="s">
        <v>13</v>
      </c>
      <c r="C5" s="5" t="s">
        <v>84</v>
      </c>
      <c r="D5" s="5"/>
      <c r="E5" s="5">
        <v>40.2</v>
      </c>
      <c r="F5" s="6"/>
    </row>
    <row r="6" spans="2:6" ht="12.75">
      <c r="B6" s="158"/>
      <c r="C6" s="7" t="s">
        <v>85</v>
      </c>
      <c r="D6" s="7"/>
      <c r="E6" s="7">
        <f>15.3+4.1</f>
        <v>19.4</v>
      </c>
      <c r="F6" s="8"/>
    </row>
    <row r="7" spans="2:6" ht="12.75">
      <c r="B7" s="158"/>
      <c r="C7" s="7" t="s">
        <v>16</v>
      </c>
      <c r="D7" s="7"/>
      <c r="E7" s="7">
        <f>16.7+4.2</f>
        <v>20.9</v>
      </c>
      <c r="F7" s="8"/>
    </row>
    <row r="8" spans="2:6" ht="12.75">
      <c r="B8" s="158"/>
      <c r="C8" s="7" t="s">
        <v>17</v>
      </c>
      <c r="D8" s="7"/>
      <c r="E8" s="7">
        <v>38.4</v>
      </c>
      <c r="F8" s="8"/>
    </row>
    <row r="9" spans="2:6" ht="12.75">
      <c r="B9" s="158"/>
      <c r="C9" s="7" t="s">
        <v>18</v>
      </c>
      <c r="D9" s="7"/>
      <c r="E9" s="7">
        <v>11.6</v>
      </c>
      <c r="F9" s="8"/>
    </row>
    <row r="10" spans="2:6" ht="12.75">
      <c r="B10" s="158"/>
      <c r="C10" s="7" t="s">
        <v>19</v>
      </c>
      <c r="D10" s="7"/>
      <c r="E10" s="7">
        <v>16.2</v>
      </c>
      <c r="F10" s="8"/>
    </row>
    <row r="11" spans="2:6" ht="12.75">
      <c r="B11" s="158"/>
      <c r="C11" s="7" t="s">
        <v>20</v>
      </c>
      <c r="D11" s="7"/>
      <c r="E11" s="7">
        <v>11.4</v>
      </c>
      <c r="F11" s="8"/>
    </row>
    <row r="12" spans="2:6" ht="12.75">
      <c r="B12" s="158"/>
      <c r="C12" s="7" t="s">
        <v>21</v>
      </c>
      <c r="D12" s="7"/>
      <c r="E12" s="7">
        <v>14.5</v>
      </c>
      <c r="F12" s="8"/>
    </row>
    <row r="13" spans="2:6" ht="12.75">
      <c r="B13" s="158"/>
      <c r="C13" s="7" t="s">
        <v>22</v>
      </c>
      <c r="D13" s="7"/>
      <c r="E13" s="7">
        <v>16.2</v>
      </c>
      <c r="F13" s="8"/>
    </row>
    <row r="14" spans="2:6" ht="13.5" thickBot="1">
      <c r="B14" s="158"/>
      <c r="C14" s="7" t="s">
        <v>86</v>
      </c>
      <c r="D14" s="7"/>
      <c r="E14" s="7">
        <v>11.6</v>
      </c>
      <c r="F14" s="8"/>
    </row>
    <row r="15" spans="2:6" ht="12.75">
      <c r="B15" s="157">
        <v>1</v>
      </c>
      <c r="C15" s="5">
        <v>1</v>
      </c>
      <c r="D15" s="5">
        <v>3</v>
      </c>
      <c r="E15" s="66">
        <v>75</v>
      </c>
      <c r="F15" s="67">
        <v>6.1</v>
      </c>
    </row>
    <row r="16" spans="2:6" ht="12.75">
      <c r="B16" s="158"/>
      <c r="C16" s="7">
        <v>2</v>
      </c>
      <c r="D16" s="7">
        <v>2</v>
      </c>
      <c r="E16" s="65">
        <v>57.4</v>
      </c>
      <c r="F16" s="68">
        <v>6.1</v>
      </c>
    </row>
    <row r="17" spans="2:6" ht="12.75">
      <c r="B17" s="158"/>
      <c r="C17" s="7">
        <v>3</v>
      </c>
      <c r="D17" s="7">
        <v>2</v>
      </c>
      <c r="E17" s="65">
        <v>57.4</v>
      </c>
      <c r="F17" s="68">
        <v>6.1</v>
      </c>
    </row>
    <row r="18" spans="2:6" ht="13.5" thickBot="1">
      <c r="B18" s="159"/>
      <c r="C18" s="9">
        <v>4</v>
      </c>
      <c r="D18" s="9">
        <v>3</v>
      </c>
      <c r="E18" s="69">
        <v>75</v>
      </c>
      <c r="F18" s="70">
        <v>6.1</v>
      </c>
    </row>
    <row r="19" spans="2:6" ht="12.75">
      <c r="B19" s="157">
        <v>2</v>
      </c>
      <c r="C19" s="5">
        <v>5</v>
      </c>
      <c r="D19" s="5">
        <v>3</v>
      </c>
      <c r="E19" s="66">
        <v>73.1</v>
      </c>
      <c r="F19" s="67">
        <v>6.1</v>
      </c>
    </row>
    <row r="20" spans="2:6" ht="12.75">
      <c r="B20" s="158"/>
      <c r="C20" s="7">
        <v>6</v>
      </c>
      <c r="D20" s="7">
        <v>2</v>
      </c>
      <c r="E20" s="65">
        <v>58.2</v>
      </c>
      <c r="F20" s="68">
        <v>6.1</v>
      </c>
    </row>
    <row r="21" spans="2:6" ht="12.75">
      <c r="B21" s="158"/>
      <c r="C21" s="7">
        <v>7</v>
      </c>
      <c r="D21" s="7">
        <v>2</v>
      </c>
      <c r="E21" s="65">
        <v>58.2</v>
      </c>
      <c r="F21" s="68">
        <v>6.1</v>
      </c>
    </row>
    <row r="22" spans="2:6" ht="13.5" thickBot="1">
      <c r="B22" s="159"/>
      <c r="C22" s="9">
        <v>8</v>
      </c>
      <c r="D22" s="9">
        <v>3</v>
      </c>
      <c r="E22" s="69">
        <v>73.1</v>
      </c>
      <c r="F22" s="70">
        <v>6.1</v>
      </c>
    </row>
    <row r="23" spans="2:6" ht="12.75">
      <c r="B23" s="157">
        <v>3</v>
      </c>
      <c r="C23" s="5">
        <v>9</v>
      </c>
      <c r="D23" s="5">
        <v>3</v>
      </c>
      <c r="E23" s="66">
        <v>73.1</v>
      </c>
      <c r="F23" s="67">
        <v>6.1</v>
      </c>
    </row>
    <row r="24" spans="2:6" ht="12.75">
      <c r="B24" s="158"/>
      <c r="C24" s="7">
        <v>10</v>
      </c>
      <c r="D24" s="7">
        <v>2</v>
      </c>
      <c r="E24" s="65">
        <v>58.2</v>
      </c>
      <c r="F24" s="68">
        <v>6.1</v>
      </c>
    </row>
    <row r="25" spans="2:6" ht="12.75">
      <c r="B25" s="158"/>
      <c r="C25" s="7">
        <v>11</v>
      </c>
      <c r="D25" s="7">
        <v>2</v>
      </c>
      <c r="E25" s="65">
        <v>58.2</v>
      </c>
      <c r="F25" s="68">
        <v>6.1</v>
      </c>
    </row>
    <row r="26" spans="2:6" ht="13.5" thickBot="1">
      <c r="B26" s="159"/>
      <c r="C26" s="9">
        <v>12</v>
      </c>
      <c r="D26" s="9">
        <v>3</v>
      </c>
      <c r="E26" s="69">
        <v>73.1</v>
      </c>
      <c r="F26" s="70">
        <v>6.1</v>
      </c>
    </row>
    <row r="27" spans="2:6" ht="12.75">
      <c r="B27" s="157">
        <v>4</v>
      </c>
      <c r="C27" s="5">
        <v>13</v>
      </c>
      <c r="D27" s="5">
        <v>3</v>
      </c>
      <c r="E27" s="66">
        <v>73.1</v>
      </c>
      <c r="F27" s="67">
        <v>9.3</v>
      </c>
    </row>
    <row r="28" spans="2:6" ht="12.75">
      <c r="B28" s="158"/>
      <c r="C28" s="7">
        <v>14</v>
      </c>
      <c r="D28" s="7">
        <v>2</v>
      </c>
      <c r="E28" s="65">
        <v>58.2</v>
      </c>
      <c r="F28" s="68">
        <v>6.1</v>
      </c>
    </row>
    <row r="29" spans="2:6" ht="12.75">
      <c r="B29" s="158"/>
      <c r="C29" s="7">
        <v>15</v>
      </c>
      <c r="D29" s="7">
        <v>2</v>
      </c>
      <c r="E29" s="65">
        <v>58.2</v>
      </c>
      <c r="F29" s="68">
        <v>6.1</v>
      </c>
    </row>
    <row r="30" spans="2:6" ht="13.5" thickBot="1">
      <c r="B30" s="159"/>
      <c r="C30" s="9">
        <v>16</v>
      </c>
      <c r="D30" s="9">
        <v>3</v>
      </c>
      <c r="E30" s="69">
        <v>73.1</v>
      </c>
      <c r="F30" s="70">
        <v>9.1</v>
      </c>
    </row>
    <row r="31" spans="2:6" ht="12.75">
      <c r="B31" s="157">
        <v>5</v>
      </c>
      <c r="C31" s="5">
        <v>17</v>
      </c>
      <c r="D31" s="5">
        <v>3</v>
      </c>
      <c r="E31" s="66">
        <v>73.1</v>
      </c>
      <c r="F31" s="67">
        <v>9.3</v>
      </c>
    </row>
    <row r="32" spans="2:6" ht="12.75">
      <c r="B32" s="158"/>
      <c r="C32" s="7">
        <v>18</v>
      </c>
      <c r="D32" s="7">
        <v>2</v>
      </c>
      <c r="E32" s="65">
        <v>58.2</v>
      </c>
      <c r="F32" s="68">
        <v>8.3</v>
      </c>
    </row>
    <row r="33" spans="2:6" ht="12.75">
      <c r="B33" s="158"/>
      <c r="C33" s="7">
        <v>19</v>
      </c>
      <c r="D33" s="7">
        <v>2</v>
      </c>
      <c r="E33" s="65">
        <v>58.2</v>
      </c>
      <c r="F33" s="68">
        <v>8.3</v>
      </c>
    </row>
    <row r="34" spans="2:6" ht="13.5" thickBot="1">
      <c r="B34" s="159"/>
      <c r="C34" s="9">
        <v>20</v>
      </c>
      <c r="D34" s="9">
        <v>3</v>
      </c>
      <c r="E34" s="69">
        <v>73.1</v>
      </c>
      <c r="F34" s="70">
        <v>9.1</v>
      </c>
    </row>
    <row r="35" spans="2:6" ht="12.75">
      <c r="B35" s="157">
        <v>6</v>
      </c>
      <c r="C35" s="5">
        <v>21</v>
      </c>
      <c r="D35" s="5">
        <v>3</v>
      </c>
      <c r="E35" s="66">
        <v>73.1</v>
      </c>
      <c r="F35" s="67">
        <v>9.3</v>
      </c>
    </row>
    <row r="36" spans="2:6" ht="12.75">
      <c r="B36" s="158"/>
      <c r="C36" s="7">
        <v>22</v>
      </c>
      <c r="D36" s="7">
        <v>2</v>
      </c>
      <c r="E36" s="65">
        <v>58.2</v>
      </c>
      <c r="F36" s="68">
        <v>8.3</v>
      </c>
    </row>
    <row r="37" spans="2:6" ht="12.75">
      <c r="B37" s="158"/>
      <c r="C37" s="7">
        <v>23</v>
      </c>
      <c r="D37" s="7">
        <v>2</v>
      </c>
      <c r="E37" s="65">
        <v>58.2</v>
      </c>
      <c r="F37" s="68">
        <v>8.3</v>
      </c>
    </row>
    <row r="38" spans="2:6" ht="13.5" thickBot="1">
      <c r="B38" s="159"/>
      <c r="C38" s="9">
        <v>24</v>
      </c>
      <c r="D38" s="9">
        <v>3</v>
      </c>
      <c r="E38" s="69">
        <v>73.1</v>
      </c>
      <c r="F38" s="70">
        <v>9.1</v>
      </c>
    </row>
    <row r="39" spans="2:6" ht="12.75">
      <c r="B39" s="157">
        <v>7</v>
      </c>
      <c r="C39" s="5">
        <v>25</v>
      </c>
      <c r="D39" s="5">
        <v>3</v>
      </c>
      <c r="E39" s="66">
        <v>73.1</v>
      </c>
      <c r="F39" s="67">
        <v>9.3</v>
      </c>
    </row>
    <row r="40" spans="2:6" ht="12.75">
      <c r="B40" s="158"/>
      <c r="C40" s="7">
        <v>26</v>
      </c>
      <c r="D40" s="7">
        <v>2</v>
      </c>
      <c r="E40" s="65">
        <v>58.2</v>
      </c>
      <c r="F40" s="68">
        <v>8.3</v>
      </c>
    </row>
    <row r="41" spans="2:6" ht="12.75">
      <c r="B41" s="158"/>
      <c r="C41" s="7">
        <v>27</v>
      </c>
      <c r="D41" s="7">
        <v>2</v>
      </c>
      <c r="E41" s="65">
        <v>58.2</v>
      </c>
      <c r="F41" s="68">
        <v>8.3</v>
      </c>
    </row>
    <row r="42" spans="2:6" ht="13.5" thickBot="1">
      <c r="B42" s="159"/>
      <c r="C42" s="9">
        <v>28</v>
      </c>
      <c r="D42" s="9">
        <v>3</v>
      </c>
      <c r="E42" s="69">
        <v>73.1</v>
      </c>
      <c r="F42" s="70">
        <v>9.1</v>
      </c>
    </row>
    <row r="43" spans="2:6" ht="12.75">
      <c r="B43" s="157">
        <v>8</v>
      </c>
      <c r="C43" s="5">
        <v>29</v>
      </c>
      <c r="D43" s="5">
        <v>3</v>
      </c>
      <c r="E43" s="66">
        <v>73.1</v>
      </c>
      <c r="F43" s="67">
        <v>9.3</v>
      </c>
    </row>
    <row r="44" spans="2:6" ht="12.75">
      <c r="B44" s="158"/>
      <c r="C44" s="7">
        <v>30</v>
      </c>
      <c r="D44" s="7">
        <v>2</v>
      </c>
      <c r="E44" s="65">
        <v>58.2</v>
      </c>
      <c r="F44" s="68">
        <v>8.3</v>
      </c>
    </row>
    <row r="45" spans="2:6" ht="12.75">
      <c r="B45" s="158"/>
      <c r="C45" s="7">
        <v>31</v>
      </c>
      <c r="D45" s="7">
        <v>2</v>
      </c>
      <c r="E45" s="65">
        <v>58.2</v>
      </c>
      <c r="F45" s="68">
        <v>8.3</v>
      </c>
    </row>
    <row r="46" spans="2:6" ht="13.5" thickBot="1">
      <c r="B46" s="159"/>
      <c r="C46" s="9">
        <v>32</v>
      </c>
      <c r="D46" s="9">
        <v>3</v>
      </c>
      <c r="E46" s="69">
        <v>73.1</v>
      </c>
      <c r="F46" s="70">
        <v>9.1</v>
      </c>
    </row>
    <row r="47" spans="2:6" ht="12.75">
      <c r="B47" s="157">
        <v>9</v>
      </c>
      <c r="C47" s="5">
        <v>33</v>
      </c>
      <c r="D47" s="5">
        <v>3</v>
      </c>
      <c r="E47" s="66">
        <v>73.1</v>
      </c>
      <c r="F47" s="67">
        <v>9.3</v>
      </c>
    </row>
    <row r="48" spans="2:6" ht="12.75">
      <c r="B48" s="158"/>
      <c r="C48" s="7">
        <v>34</v>
      </c>
      <c r="D48" s="7">
        <v>2</v>
      </c>
      <c r="E48" s="65">
        <v>58.2</v>
      </c>
      <c r="F48" s="68">
        <v>8.3</v>
      </c>
    </row>
    <row r="49" spans="2:6" ht="12.75">
      <c r="B49" s="158"/>
      <c r="C49" s="7">
        <v>35</v>
      </c>
      <c r="D49" s="7">
        <v>2</v>
      </c>
      <c r="E49" s="65">
        <v>58.2</v>
      </c>
      <c r="F49" s="68">
        <v>8.3</v>
      </c>
    </row>
    <row r="50" spans="2:6" ht="13.5" thickBot="1">
      <c r="B50" s="159"/>
      <c r="C50" s="9">
        <v>36</v>
      </c>
      <c r="D50" s="9">
        <v>3</v>
      </c>
      <c r="E50" s="69">
        <v>73.1</v>
      </c>
      <c r="F50" s="70">
        <v>9.1</v>
      </c>
    </row>
    <row r="55" spans="1:7" ht="12.75">
      <c r="A55" s="160" t="s">
        <v>89</v>
      </c>
      <c r="B55" s="160"/>
      <c r="C55" s="160"/>
      <c r="D55" s="160"/>
      <c r="E55" s="160"/>
      <c r="F55" s="160"/>
      <c r="G55" s="160"/>
    </row>
  </sheetData>
  <mergeCells count="12">
    <mergeCell ref="B3:F3"/>
    <mergeCell ref="B5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A55:G55"/>
  </mergeCells>
  <printOptions/>
  <pageMargins left="0.7874015748031497" right="0.7874015748031497" top="0.984251968503937" bottom="0.3937007874015748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ikolmakova</dc:creator>
  <cp:keywords/>
  <dc:description/>
  <cp:lastModifiedBy>ikolmakova</cp:lastModifiedBy>
  <cp:lastPrinted>2006-08-31T03:39:37Z</cp:lastPrinted>
  <dcterms:created xsi:type="dcterms:W3CDTF">2006-08-16T08:18:43Z</dcterms:created>
  <dcterms:modified xsi:type="dcterms:W3CDTF">2006-08-31T03:39:38Z</dcterms:modified>
  <cp:category/>
  <cp:version/>
  <cp:contentType/>
  <cp:contentStatus/>
</cp:coreProperties>
</file>